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35" windowWidth="13350" windowHeight="7605" firstSheet="0" activeTab="0"/>
  </bookViews>
  <sheets>
    <sheet name="Sheet1" sheetId="1" r:id="rId1"/>
    <sheet name="Sheet2" sheetId="2" r:id="rId2"/>
  </sheets>
  <definedNames>
    <definedName name="date">'Sheet1'!$E$1</definedName>
    <definedName name="INIDX">'Sheet2'!$A$23:$B$40</definedName>
    <definedName name="OUTIDX">'Sheet2'!$D$23:$E$59</definedName>
    <definedName name="TIMETBL">'Sheet2'!$B$2:$AP$19</definedName>
    <definedName name="weektbl">'Sheet2'!$A$63:$A$69</definedName>
  </definedNames>
  <calcPr fullCalcOnLoad="1"/>
</workbook>
</file>

<file path=xl/sharedStrings.xml><?xml version="1.0" encoding="utf-8"?>
<sst xmlns="http://schemas.openxmlformats.org/spreadsheetml/2006/main" count="29" uniqueCount="29">
  <si>
    <t>　平成</t>
  </si>
  <si>
    <t>勤務表</t>
  </si>
  <si>
    <t>日付</t>
  </si>
  <si>
    <t>曜日</t>
  </si>
  <si>
    <t>出社予定</t>
  </si>
  <si>
    <t>出社時刻　</t>
  </si>
  <si>
    <t>退社時刻</t>
  </si>
  <si>
    <t>遅刻早退</t>
  </si>
  <si>
    <t>勤務時間</t>
  </si>
  <si>
    <t>残業時間</t>
  </si>
  <si>
    <t>休種</t>
  </si>
  <si>
    <t>備考</t>
  </si>
  <si>
    <t>　</t>
  </si>
  <si>
    <t>稼動日数</t>
  </si>
  <si>
    <t>総稼動時間（Ｈ）</t>
  </si>
  <si>
    <t>時間</t>
  </si>
  <si>
    <t>出社時間TBL</t>
  </si>
  <si>
    <t>退社時間TBL</t>
  </si>
  <si>
    <t>曜日tbl</t>
  </si>
  <si>
    <t>日</t>
  </si>
  <si>
    <t>月</t>
  </si>
  <si>
    <t>火</t>
  </si>
  <si>
    <t>水</t>
  </si>
  <si>
    <t>木</t>
  </si>
  <si>
    <t>金</t>
  </si>
  <si>
    <t>土</t>
  </si>
  <si>
    <t>年次有給休暇残日数</t>
  </si>
  <si>
    <t>名前 記入</t>
  </si>
  <si>
    <t>勤労感謝の日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</si>
</sst>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&quot;年　&quot;m&quot;月度　　勤務表&quot;"/>
    <numFmt numFmtId="177" formatCode="yy&quot;年&quot;"/>
    <numFmt numFmtId="178" formatCode="m&quot;月度&quot;"/>
    <numFmt numFmtId="179" formatCode="&quot;年次有給休暇残日数&quot;0"/>
    <numFmt numFmtId="180" formatCode="&quot;年次有給休暇残日数&quot;\ 0"/>
    <numFmt numFmtId="181" formatCode="&quot;氏名  &quot;@&quot;　印&quot;"/>
    <numFmt numFmtId="182" formatCode="\ e&quot;年&quot;"/>
    <numFmt numFmtId="183" formatCode="0_);[Red]\(0\)"/>
  </numFmts>
  <fonts count="1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6"/>
      <name val="明朝"/>
      <family val="1"/>
    </font>
    <font>
      <sz val="11"/>
      <color indexed="8"/>
      <name val="明朝"/>
      <family val="1"/>
    </font>
    <font>
      <sz val="16"/>
      <color indexed="8"/>
      <name val="明朝"/>
      <family val="1"/>
    </font>
    <font>
      <b/>
      <sz val="11"/>
      <color indexed="8"/>
      <name val="明朝"/>
      <family val="1"/>
    </font>
    <font>
      <u val="single"/>
      <sz val="14"/>
      <color indexed="8"/>
      <name val="明朝"/>
      <family val="1"/>
    </font>
    <font>
      <sz val="11"/>
      <color indexed="10"/>
      <name val="明朝"/>
      <family val="1"/>
    </font>
    <font>
      <sz val="6"/>
      <name val="明朝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55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46" fontId="0" fillId="0" borderId="8" xfId="0" applyNumberFormat="1" applyBorder="1" applyAlignment="1">
      <alignment/>
    </xf>
    <xf numFmtId="0" fontId="0" fillId="0" borderId="10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2" xfId="0" applyNumberFormat="1" applyBorder="1" applyAlignment="1">
      <alignment/>
    </xf>
    <xf numFmtId="20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4" fillId="0" borderId="0" xfId="0" applyNumberFormat="1" applyFont="1" applyAlignment="1">
      <alignment/>
    </xf>
    <xf numFmtId="0" fontId="6" fillId="2" borderId="0" xfId="0" applyFont="1" applyFill="1" applyAlignment="1">
      <alignment/>
    </xf>
    <xf numFmtId="0" fontId="4" fillId="0" borderId="0" xfId="0" applyFont="1" applyAlignment="1">
      <alignment/>
    </xf>
    <xf numFmtId="182" fontId="4" fillId="0" borderId="0" xfId="0" applyNumberFormat="1" applyFont="1" applyAlignment="1" applyProtection="1">
      <alignment horizontal="left"/>
      <protection locked="0"/>
    </xf>
    <xf numFmtId="20" fontId="0" fillId="0" borderId="0" xfId="0" applyNumberFormat="1" applyAlignment="1">
      <alignment/>
    </xf>
    <xf numFmtId="181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7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5" fillId="3" borderId="22" xfId="0" applyNumberFormat="1" applyFont="1" applyFill="1" applyBorder="1" applyAlignment="1">
      <alignment vertical="center"/>
    </xf>
    <xf numFmtId="0" fontId="5" fillId="3" borderId="23" xfId="0" applyNumberFormat="1" applyFont="1" applyFill="1" applyBorder="1" applyAlignment="1" applyProtection="1">
      <alignment vertical="center"/>
      <protection locked="0"/>
    </xf>
    <xf numFmtId="0" fontId="5" fillId="3" borderId="24" xfId="0" applyNumberFormat="1" applyFont="1" applyFill="1" applyBorder="1" applyAlignment="1" applyProtection="1">
      <alignment vertical="center"/>
      <protection locked="0"/>
    </xf>
    <xf numFmtId="0" fontId="5" fillId="3" borderId="25" xfId="0" applyNumberFormat="1" applyFont="1" applyFill="1" applyBorder="1" applyAlignment="1" applyProtection="1">
      <alignment vertical="center"/>
      <protection locked="0"/>
    </xf>
    <xf numFmtId="0" fontId="5" fillId="3" borderId="26" xfId="0" applyNumberFormat="1" applyFont="1" applyFill="1" applyBorder="1" applyAlignment="1" applyProtection="1">
      <alignment vertical="center"/>
      <protection locked="0"/>
    </xf>
    <xf numFmtId="0" fontId="5" fillId="3" borderId="27" xfId="0" applyNumberFormat="1" applyFont="1" applyFill="1" applyBorder="1" applyAlignment="1">
      <alignment vertical="center"/>
    </xf>
    <xf numFmtId="0" fontId="5" fillId="3" borderId="28" xfId="0" applyNumberFormat="1" applyFont="1" applyFill="1" applyBorder="1" applyAlignment="1" applyProtection="1">
      <alignment vertical="center"/>
      <protection locked="0"/>
    </xf>
    <xf numFmtId="0" fontId="5" fillId="3" borderId="14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29" xfId="0" applyNumberFormat="1" applyFont="1" applyFill="1" applyBorder="1" applyAlignment="1" applyProtection="1">
      <alignment vertical="center"/>
      <protection locked="0"/>
    </xf>
    <xf numFmtId="0" fontId="5" fillId="3" borderId="30" xfId="0" applyNumberFormat="1" applyFont="1" applyFill="1" applyBorder="1" applyAlignment="1">
      <alignment vertical="center"/>
    </xf>
    <xf numFmtId="0" fontId="5" fillId="3" borderId="31" xfId="0" applyNumberFormat="1" applyFont="1" applyFill="1" applyBorder="1" applyAlignment="1" applyProtection="1">
      <alignment vertical="center"/>
      <protection locked="0"/>
    </xf>
    <xf numFmtId="0" fontId="9" fillId="3" borderId="32" xfId="0" applyNumberFormat="1" applyFont="1" applyFill="1" applyBorder="1" applyAlignment="1" applyProtection="1">
      <alignment vertical="center"/>
      <protection locked="0"/>
    </xf>
    <xf numFmtId="0" fontId="9" fillId="3" borderId="29" xfId="0" applyNumberFormat="1" applyFont="1" applyFill="1" applyBorder="1" applyAlignment="1" applyProtection="1">
      <alignment vertical="center"/>
      <protection locked="0"/>
    </xf>
    <xf numFmtId="0" fontId="9" fillId="3" borderId="0" xfId="0" applyNumberFormat="1" applyFont="1" applyFill="1" applyBorder="1" applyAlignment="1" applyProtection="1">
      <alignment vertical="center"/>
      <protection locked="0"/>
    </xf>
    <xf numFmtId="0" fontId="5" fillId="3" borderId="32" xfId="0" applyNumberFormat="1" applyFont="1" applyFill="1" applyBorder="1" applyAlignment="1" applyProtection="1">
      <alignment vertical="center"/>
      <protection locked="0"/>
    </xf>
    <xf numFmtId="0" fontId="5" fillId="3" borderId="33" xfId="0" applyNumberFormat="1" applyFont="1" applyFill="1" applyBorder="1" applyAlignment="1">
      <alignment vertical="center"/>
    </xf>
    <xf numFmtId="0" fontId="5" fillId="3" borderId="34" xfId="0" applyNumberFormat="1" applyFont="1" applyFill="1" applyBorder="1" applyAlignment="1" applyProtection="1">
      <alignment vertical="center"/>
      <protection locked="0"/>
    </xf>
    <xf numFmtId="0" fontId="5" fillId="3" borderId="35" xfId="0" applyNumberFormat="1" applyFont="1" applyFill="1" applyBorder="1" applyAlignment="1" applyProtection="1">
      <alignment vertical="center"/>
      <protection locked="0"/>
    </xf>
    <xf numFmtId="0" fontId="5" fillId="3" borderId="7" xfId="0" applyNumberFormat="1" applyFont="1" applyFill="1" applyBorder="1" applyAlignment="1" applyProtection="1">
      <alignment vertical="center"/>
      <protection locked="0"/>
    </xf>
    <xf numFmtId="0" fontId="5" fillId="3" borderId="36" xfId="0" applyNumberFormat="1" applyFont="1" applyFill="1" applyBorder="1" applyAlignment="1" applyProtection="1">
      <alignment vertical="center"/>
      <protection/>
    </xf>
    <xf numFmtId="0" fontId="5" fillId="3" borderId="37" xfId="0" applyNumberFormat="1" applyFont="1" applyFill="1" applyBorder="1" applyAlignment="1" applyProtection="1">
      <alignment vertical="center"/>
      <protection/>
    </xf>
    <xf numFmtId="0" fontId="5" fillId="3" borderId="38" xfId="0" applyNumberFormat="1" applyFont="1" applyFill="1" applyBorder="1" applyAlignment="1" applyProtection="1">
      <alignment vertical="center"/>
      <protection/>
    </xf>
    <xf numFmtId="0" fontId="5" fillId="3" borderId="39" xfId="0" applyNumberFormat="1" applyFont="1" applyFill="1" applyBorder="1" applyAlignment="1" applyProtection="1">
      <alignment vertical="center"/>
      <protection/>
    </xf>
    <xf numFmtId="0" fontId="5" fillId="3" borderId="40" xfId="0" applyNumberFormat="1" applyFont="1" applyFill="1" applyBorder="1" applyAlignment="1" applyProtection="1">
      <alignment vertical="center"/>
      <protection locked="0"/>
    </xf>
    <xf numFmtId="0" fontId="5" fillId="3" borderId="41" xfId="0" applyNumberFormat="1" applyFont="1" applyFill="1" applyBorder="1" applyAlignment="1" applyProtection="1">
      <alignment vertical="center"/>
      <protection locked="0"/>
    </xf>
    <xf numFmtId="0" fontId="0" fillId="3" borderId="32" xfId="0" applyNumberFormat="1" applyFont="1" applyFill="1" applyBorder="1" applyAlignment="1" applyProtection="1">
      <alignment vertical="center"/>
      <protection locked="0"/>
    </xf>
    <xf numFmtId="0" fontId="0" fillId="3" borderId="28" xfId="0" applyNumberFormat="1" applyFont="1" applyFill="1" applyBorder="1" applyAlignment="1" applyProtection="1">
      <alignment vertical="center"/>
      <protection locked="0"/>
    </xf>
    <xf numFmtId="0" fontId="0" fillId="3" borderId="14" xfId="0" applyNumberFormat="1" applyFont="1" applyFill="1" applyBorder="1" applyAlignment="1" applyProtection="1">
      <alignment vertical="center"/>
      <protection locked="0"/>
    </xf>
    <xf numFmtId="0" fontId="0" fillId="3" borderId="0" xfId="0" applyNumberFormat="1" applyFont="1" applyFill="1" applyBorder="1" applyAlignment="1" applyProtection="1">
      <alignment vertical="center"/>
      <protection locked="0"/>
    </xf>
    <xf numFmtId="2" fontId="5" fillId="3" borderId="28" xfId="0" applyNumberFormat="1" applyFont="1" applyFill="1" applyBorder="1" applyAlignment="1" applyProtection="1">
      <alignment vertical="center"/>
      <protection locked="0"/>
    </xf>
    <xf numFmtId="2" fontId="0" fillId="3" borderId="28" xfId="0" applyNumberFormat="1" applyFont="1" applyFill="1" applyBorder="1" applyAlignment="1" applyProtection="1">
      <alignment vertical="center"/>
      <protection locked="0"/>
    </xf>
    <xf numFmtId="2" fontId="5" fillId="3" borderId="40" xfId="0" applyNumberFormat="1" applyFont="1" applyFill="1" applyBorder="1" applyAlignment="1" applyProtection="1">
      <alignment vertical="center"/>
      <protection/>
    </xf>
    <xf numFmtId="2" fontId="5" fillId="3" borderId="37" xfId="0" applyNumberFormat="1" applyFont="1" applyFill="1" applyBorder="1" applyAlignment="1" applyProtection="1">
      <alignment vertical="center"/>
      <protection/>
    </xf>
    <xf numFmtId="2" fontId="5" fillId="3" borderId="23" xfId="0" applyNumberFormat="1" applyFont="1" applyFill="1" applyBorder="1" applyAlignment="1" applyProtection="1">
      <alignment vertical="center"/>
      <protection locked="0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28" xfId="0" applyNumberFormat="1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34" xfId="0" applyNumberFormat="1" applyFont="1" applyFill="1" applyBorder="1" applyAlignment="1">
      <alignment horizontal="center" vertical="center"/>
    </xf>
    <xf numFmtId="0" fontId="0" fillId="3" borderId="2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showZero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8.796875" defaultRowHeight="14.25"/>
  <cols>
    <col min="1" max="1" width="5.8984375" style="0" customWidth="1"/>
    <col min="2" max="2" width="4.8984375" style="0" customWidth="1"/>
    <col min="3" max="8" width="9.8984375" style="0" customWidth="1"/>
    <col min="9" max="9" width="4.8984375" style="0" customWidth="1"/>
    <col min="10" max="10" width="18.59765625" style="0" customWidth="1"/>
    <col min="11" max="11" width="3.09765625" style="0" customWidth="1"/>
  </cols>
  <sheetData>
    <row r="1" spans="1:7" ht="22.5" customHeight="1">
      <c r="A1" s="27"/>
      <c r="C1" s="1"/>
      <c r="D1" s="23" t="s">
        <v>0</v>
      </c>
      <c r="E1" s="24">
        <v>40878</v>
      </c>
      <c r="F1" s="21">
        <f>E1</f>
        <v>40878</v>
      </c>
      <c r="G1" s="22" t="s">
        <v>1</v>
      </c>
    </row>
    <row r="2" ht="22.5" customHeight="1" thickBot="1">
      <c r="I2" s="26" t="s">
        <v>27</v>
      </c>
    </row>
    <row r="3" spans="1:11" ht="22.5" customHeight="1" thickBot="1">
      <c r="A3" s="28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9" t="s">
        <v>7</v>
      </c>
      <c r="G3" s="31" t="s">
        <v>8</v>
      </c>
      <c r="H3" s="29" t="s">
        <v>9</v>
      </c>
      <c r="I3" s="30" t="s">
        <v>10</v>
      </c>
      <c r="J3" s="31" t="s">
        <v>11</v>
      </c>
      <c r="K3" s="32"/>
    </row>
    <row r="4" spans="1:11" ht="22.5" customHeight="1">
      <c r="A4" s="33">
        <v>21</v>
      </c>
      <c r="B4" s="73" t="str">
        <f aca="true" t="shared" si="0" ref="B4:B13">INDEX(weektbl,WEEKDAY(DATE(YEAR(date),MONTH(date)-1,MID(A4,1,2)),1))</f>
        <v>月</v>
      </c>
      <c r="C4" s="34"/>
      <c r="D4" s="34"/>
      <c r="E4" s="34"/>
      <c r="F4" s="34">
        <f>IF(OR(WEEKDAY(DATE(YEAR(date),MONTH(date)-1,MID(A4,1,2)),1)=1,WEEKDAY(DATE(YEAR(date),MONTH(date)-1,MID(A4,1,2)),1)=7)=FALSE,IF(G4="","",IF(G4-7.5&lt;0,-(G4-7.5),0)),"")</f>
      </c>
      <c r="G4" s="67">
        <f>IF(OR(D4=0,E4=0),"",INDEX(TIMETBL,VLOOKUP(D4+TIME(0,14,0),INIDX,2),VLOOKUP(E4,OUTIDX,2)))</f>
      </c>
      <c r="H4" s="67">
        <f>IF(OR(WEEKDAY(DATE(YEAR(date),MONTH(date)-1,MID(A4,1,2)),1)=1,WEEKDAY(DATE(YEAR(date),MONTH(date)-1,MID(A4,1,2)),1)=7)=FALSE,IF(G4="","",IF(G4-7.5&gt;0,G4-7.5,0)),G4)</f>
      </c>
      <c r="I4" s="35"/>
      <c r="J4" s="36"/>
      <c r="K4" s="37"/>
    </row>
    <row r="5" spans="1:11" ht="22.5" customHeight="1">
      <c r="A5" s="38">
        <v>22</v>
      </c>
      <c r="B5" s="71" t="str">
        <f t="shared" si="0"/>
        <v>火</v>
      </c>
      <c r="C5" s="39"/>
      <c r="D5" s="39"/>
      <c r="E5" s="39"/>
      <c r="F5" s="39">
        <f aca="true" t="shared" si="1" ref="F5:F13">IF(OR(WEEKDAY(DATE(YEAR(date),MONTH(date)-1,MID(A5,1,2)),1)=1,WEEKDAY(DATE(YEAR(date),MONTH(date)-1,MID(A5,1,2)),1)=7)=FALSE,IF(G5="","",IF(G5-7.5&lt;0,-(G5-7.5),0)),"")</f>
      </c>
      <c r="G5" s="63">
        <f aca="true" t="shared" si="2" ref="G5:G13">IF(OR(D5=0,E5=0),"",INDEX(TIMETBL,VLOOKUP(D5+TIME(0,14,0),INIDX,2),VLOOKUP(E5,OUTIDX,2)))</f>
      </c>
      <c r="H5" s="63">
        <f aca="true" t="shared" si="3" ref="H5:H13">IF(OR(WEEKDAY(DATE(YEAR(date),MONTH(date)-1,MID(A5,1,2)),1)=1,WEEKDAY(DATE(YEAR(date),MONTH(date)-1,MID(A5,1,2)),1)=7)=FALSE,IF(G5="","",IF(G5-7.5&gt;0,G5-7.5,0)),G5)</f>
      </c>
      <c r="I5" s="40"/>
      <c r="J5" s="41"/>
      <c r="K5" s="42"/>
    </row>
    <row r="6" spans="1:11" ht="22.5" customHeight="1">
      <c r="A6" s="43">
        <v>23</v>
      </c>
      <c r="B6" s="69" t="str">
        <f t="shared" si="0"/>
        <v>水</v>
      </c>
      <c r="C6" s="39"/>
      <c r="D6" s="39"/>
      <c r="E6" s="39"/>
      <c r="F6" s="39">
        <f t="shared" si="1"/>
      </c>
      <c r="G6" s="63">
        <f t="shared" si="2"/>
      </c>
      <c r="H6" s="63">
        <f t="shared" si="3"/>
      </c>
      <c r="I6" s="44"/>
      <c r="J6" s="45" t="s">
        <v>28</v>
      </c>
      <c r="K6" s="46"/>
    </row>
    <row r="7" spans="1:11" ht="22.5" customHeight="1">
      <c r="A7" s="38">
        <v>24</v>
      </c>
      <c r="B7" s="71" t="str">
        <f t="shared" si="0"/>
        <v>木</v>
      </c>
      <c r="C7" s="39"/>
      <c r="D7" s="39"/>
      <c r="E7" s="39"/>
      <c r="F7" s="39">
        <f t="shared" si="1"/>
      </c>
      <c r="G7" s="63">
        <f t="shared" si="2"/>
      </c>
      <c r="H7" s="63">
        <f t="shared" si="3"/>
      </c>
      <c r="I7" s="40"/>
      <c r="J7" s="47"/>
      <c r="K7" s="46"/>
    </row>
    <row r="8" spans="1:11" ht="22.5" customHeight="1">
      <c r="A8" s="43">
        <v>25</v>
      </c>
      <c r="B8" s="70" t="str">
        <f t="shared" si="0"/>
        <v>金</v>
      </c>
      <c r="C8" s="39"/>
      <c r="D8" s="39"/>
      <c r="E8" s="39"/>
      <c r="F8" s="39">
        <f t="shared" si="1"/>
      </c>
      <c r="G8" s="63">
        <f t="shared" si="2"/>
      </c>
      <c r="H8" s="63">
        <f t="shared" si="3"/>
      </c>
      <c r="I8" s="44"/>
      <c r="J8" s="48"/>
      <c r="K8" s="42"/>
    </row>
    <row r="9" spans="1:11" ht="22.5" customHeight="1">
      <c r="A9" s="38">
        <v>26</v>
      </c>
      <c r="B9" s="68" t="str">
        <f t="shared" si="0"/>
        <v>土</v>
      </c>
      <c r="C9" s="39"/>
      <c r="D9" s="39"/>
      <c r="E9" s="39"/>
      <c r="F9" s="39">
        <f t="shared" si="1"/>
      </c>
      <c r="G9" s="63">
        <f t="shared" si="2"/>
      </c>
      <c r="H9" s="63">
        <f t="shared" si="3"/>
      </c>
      <c r="I9" s="40"/>
      <c r="J9" s="41"/>
      <c r="K9" s="42"/>
    </row>
    <row r="10" spans="1:11" ht="22.5" customHeight="1">
      <c r="A10" s="43">
        <v>27</v>
      </c>
      <c r="B10" s="69" t="str">
        <f t="shared" si="0"/>
        <v>日</v>
      </c>
      <c r="C10" s="39"/>
      <c r="D10" s="39"/>
      <c r="E10" s="39"/>
      <c r="F10" s="39">
        <f t="shared" si="1"/>
      </c>
      <c r="G10" s="63">
        <f t="shared" si="2"/>
      </c>
      <c r="H10" s="63">
        <f t="shared" si="3"/>
      </c>
      <c r="I10" s="44"/>
      <c r="J10" s="48"/>
      <c r="K10" s="42"/>
    </row>
    <row r="11" spans="1:11" ht="22.5" customHeight="1">
      <c r="A11" s="38">
        <v>28</v>
      </c>
      <c r="B11" s="71" t="str">
        <f t="shared" si="0"/>
        <v>月</v>
      </c>
      <c r="C11" s="39"/>
      <c r="D11" s="39"/>
      <c r="E11" s="39"/>
      <c r="F11" s="39">
        <f t="shared" si="1"/>
      </c>
      <c r="G11" s="63">
        <f t="shared" si="2"/>
      </c>
      <c r="H11" s="63">
        <f t="shared" si="3"/>
      </c>
      <c r="I11" s="40"/>
      <c r="J11" s="41"/>
      <c r="K11" s="42"/>
    </row>
    <row r="12" spans="1:11" ht="22.5" customHeight="1">
      <c r="A12" s="43">
        <v>29</v>
      </c>
      <c r="B12" s="70" t="str">
        <f t="shared" si="0"/>
        <v>火</v>
      </c>
      <c r="C12" s="39"/>
      <c r="D12" s="39"/>
      <c r="E12" s="39"/>
      <c r="F12" s="39">
        <f t="shared" si="1"/>
      </c>
      <c r="G12" s="63">
        <f t="shared" si="2"/>
      </c>
      <c r="H12" s="63">
        <f t="shared" si="3"/>
      </c>
      <c r="I12" s="44"/>
      <c r="J12" s="45"/>
      <c r="K12" s="42"/>
    </row>
    <row r="13" spans="1:11" ht="22.5" customHeight="1">
      <c r="A13" s="43">
        <v>30</v>
      </c>
      <c r="B13" s="70" t="str">
        <f t="shared" si="0"/>
        <v>水</v>
      </c>
      <c r="C13" s="39"/>
      <c r="D13" s="39"/>
      <c r="E13" s="39"/>
      <c r="F13" s="39">
        <f t="shared" si="1"/>
      </c>
      <c r="G13" s="63">
        <f t="shared" si="2"/>
      </c>
      <c r="H13" s="63">
        <f t="shared" si="3"/>
      </c>
      <c r="I13" s="44"/>
      <c r="J13" s="48"/>
      <c r="K13" s="42"/>
    </row>
    <row r="14" spans="1:11" ht="22.5" customHeight="1">
      <c r="A14" s="38">
        <v>1</v>
      </c>
      <c r="B14" s="71" t="str">
        <f>INDEX(weektbl,WEEKDAY(DATE(YEAR(date),MONTH(date),MID(A14,1,2)),1))</f>
        <v>木</v>
      </c>
      <c r="C14" s="39"/>
      <c r="D14" s="39"/>
      <c r="E14" s="39"/>
      <c r="F14" s="39">
        <f aca="true" t="shared" si="4" ref="F14:F33">IF(OR(WEEKDAY(DATE(YEAR(date),MONTH(date),MID(A14,1,2)),1)=1,WEEKDAY(DATE(YEAR(date),MONTH(date),MID(A14,1,2)),1)=7)=FALSE,IF(G14="","",IF(G14-7.5&lt;0,-(G14-7.5),0)),"")</f>
      </c>
      <c r="G14" s="63">
        <f>IF(OR(D14=0,E14=0),"",INDEX(TIMETBL,VLOOKUP(D14+TIME(0,14,0),INIDX,2),VLOOKUP(E14,OUTIDX,2)))</f>
      </c>
      <c r="H14" s="63">
        <f aca="true" t="shared" si="5" ref="H14:H33">IF(OR(WEEKDAY(DATE(YEAR(date),MONTH(date),MID(A14,1,2)),1)=1,WEEKDAY(DATE(YEAR(date),MONTH(date),MID(A14,1,2)),1)=7)=FALSE,IF(G14="","",IF(G14-7.5&gt;0,G14-7.5,0)),G14)</f>
      </c>
      <c r="I14" s="40"/>
      <c r="J14" s="41"/>
      <c r="K14" s="42"/>
    </row>
    <row r="15" spans="1:11" ht="22.5" customHeight="1">
      <c r="A15" s="43">
        <v>2</v>
      </c>
      <c r="B15" s="70" t="str">
        <f aca="true" t="shared" si="6" ref="B15:B30">INDEX(weektbl,WEEKDAY(DATE(YEAR(date),MONTH(date),MID(A15,1,2)),1))</f>
        <v>金</v>
      </c>
      <c r="C15" s="39"/>
      <c r="D15" s="39"/>
      <c r="E15" s="39"/>
      <c r="F15" s="39">
        <f t="shared" si="4"/>
      </c>
      <c r="G15" s="63">
        <f aca="true" t="shared" si="7" ref="G15:G30">IF(OR(D15=0,E15=0),"",INDEX(TIMETBL,VLOOKUP(D15+TIME(0,14,0),INIDX,2),VLOOKUP(E15,OUTIDX,2)))</f>
      </c>
      <c r="H15" s="63">
        <f t="shared" si="5"/>
      </c>
      <c r="I15" s="44"/>
      <c r="J15" s="48"/>
      <c r="K15" s="42"/>
    </row>
    <row r="16" spans="1:11" ht="22.5" customHeight="1">
      <c r="A16" s="38">
        <v>3</v>
      </c>
      <c r="B16" s="68" t="str">
        <f t="shared" si="6"/>
        <v>土</v>
      </c>
      <c r="C16" s="39"/>
      <c r="D16" s="39"/>
      <c r="E16" s="39"/>
      <c r="F16" s="39">
        <f t="shared" si="4"/>
      </c>
      <c r="G16" s="63">
        <f t="shared" si="7"/>
      </c>
      <c r="H16" s="63">
        <f t="shared" si="5"/>
      </c>
      <c r="I16" s="40"/>
      <c r="J16" s="47"/>
      <c r="K16" s="42"/>
    </row>
    <row r="17" spans="1:11" ht="22.5" customHeight="1">
      <c r="A17" s="43">
        <v>4</v>
      </c>
      <c r="B17" s="69" t="str">
        <f t="shared" si="6"/>
        <v>日</v>
      </c>
      <c r="C17" s="39"/>
      <c r="D17" s="39"/>
      <c r="E17" s="39"/>
      <c r="F17" s="39">
        <f t="shared" si="4"/>
      </c>
      <c r="G17" s="63">
        <f t="shared" si="7"/>
      </c>
      <c r="H17" s="63">
        <f t="shared" si="5"/>
      </c>
      <c r="I17" s="44"/>
      <c r="J17" s="45"/>
      <c r="K17" s="42"/>
    </row>
    <row r="18" spans="1:11" ht="22.5" customHeight="1">
      <c r="A18" s="38">
        <v>5</v>
      </c>
      <c r="B18" s="71" t="str">
        <f t="shared" si="6"/>
        <v>月</v>
      </c>
      <c r="C18" s="39"/>
      <c r="D18" s="39"/>
      <c r="E18" s="39"/>
      <c r="F18" s="39">
        <f t="shared" si="4"/>
      </c>
      <c r="G18" s="63">
        <f t="shared" si="7"/>
      </c>
      <c r="H18" s="63">
        <f t="shared" si="5"/>
      </c>
      <c r="I18" s="40"/>
      <c r="J18" s="47"/>
      <c r="K18" s="42"/>
    </row>
    <row r="19" spans="1:11" ht="22.5" customHeight="1">
      <c r="A19" s="43">
        <v>6</v>
      </c>
      <c r="B19" s="70" t="str">
        <f t="shared" si="6"/>
        <v>火</v>
      </c>
      <c r="C19" s="39"/>
      <c r="D19" s="39"/>
      <c r="E19" s="39"/>
      <c r="F19" s="39">
        <f t="shared" si="4"/>
      </c>
      <c r="G19" s="63">
        <f t="shared" si="7"/>
      </c>
      <c r="H19" s="63">
        <f t="shared" si="5"/>
      </c>
      <c r="I19" s="44"/>
      <c r="J19" s="59"/>
      <c r="K19" s="42"/>
    </row>
    <row r="20" spans="1:11" ht="22.5" customHeight="1">
      <c r="A20" s="38">
        <v>7</v>
      </c>
      <c r="B20" s="71" t="str">
        <f t="shared" si="6"/>
        <v>水</v>
      </c>
      <c r="C20" s="39"/>
      <c r="D20" s="39"/>
      <c r="E20" s="39"/>
      <c r="F20" s="39">
        <f t="shared" si="4"/>
      </c>
      <c r="G20" s="63">
        <f t="shared" si="7"/>
      </c>
      <c r="H20" s="63">
        <f t="shared" si="5"/>
      </c>
      <c r="I20" s="40"/>
      <c r="J20" s="41"/>
      <c r="K20" s="42"/>
    </row>
    <row r="21" spans="1:11" ht="22.5" customHeight="1">
      <c r="A21" s="43">
        <v>8</v>
      </c>
      <c r="B21" s="70" t="str">
        <f t="shared" si="6"/>
        <v>木</v>
      </c>
      <c r="C21" s="39"/>
      <c r="D21" s="39"/>
      <c r="E21" s="39"/>
      <c r="F21" s="39">
        <f t="shared" si="4"/>
      </c>
      <c r="G21" s="63">
        <f t="shared" si="7"/>
      </c>
      <c r="H21" s="63">
        <f t="shared" si="5"/>
      </c>
      <c r="I21" s="44"/>
      <c r="J21" s="48"/>
      <c r="K21" s="42"/>
    </row>
    <row r="22" spans="1:11" ht="22.5" customHeight="1">
      <c r="A22" s="38">
        <v>9</v>
      </c>
      <c r="B22" s="71" t="str">
        <f t="shared" si="6"/>
        <v>金</v>
      </c>
      <c r="C22" s="39"/>
      <c r="D22" s="39"/>
      <c r="E22" s="39"/>
      <c r="F22" s="39">
        <f t="shared" si="4"/>
      </c>
      <c r="G22" s="63">
        <f t="shared" si="7"/>
      </c>
      <c r="H22" s="63">
        <f t="shared" si="5"/>
      </c>
      <c r="I22" s="40"/>
      <c r="J22" s="47"/>
      <c r="K22" s="42"/>
    </row>
    <row r="23" spans="1:11" ht="22.5" customHeight="1">
      <c r="A23" s="43">
        <v>10</v>
      </c>
      <c r="B23" s="69" t="str">
        <f t="shared" si="6"/>
        <v>土</v>
      </c>
      <c r="C23" s="39"/>
      <c r="D23" s="39"/>
      <c r="E23" s="39"/>
      <c r="F23" s="39">
        <f t="shared" si="4"/>
      </c>
      <c r="G23" s="63">
        <f t="shared" si="7"/>
      </c>
      <c r="H23" s="63">
        <f t="shared" si="5"/>
      </c>
      <c r="I23" s="44"/>
      <c r="J23" s="48"/>
      <c r="K23" s="42"/>
    </row>
    <row r="24" spans="1:11" ht="22.5" customHeight="1">
      <c r="A24" s="38">
        <v>11</v>
      </c>
      <c r="B24" s="68" t="str">
        <f t="shared" si="6"/>
        <v>日</v>
      </c>
      <c r="C24" s="39"/>
      <c r="D24" s="39"/>
      <c r="E24" s="39"/>
      <c r="F24" s="39">
        <f t="shared" si="4"/>
      </c>
      <c r="G24" s="63">
        <f t="shared" si="7"/>
      </c>
      <c r="H24" s="63">
        <f t="shared" si="5"/>
      </c>
      <c r="I24" s="40"/>
      <c r="J24" s="41"/>
      <c r="K24" s="42"/>
    </row>
    <row r="25" spans="1:11" ht="22.5" customHeight="1">
      <c r="A25" s="43">
        <v>12</v>
      </c>
      <c r="B25" s="70" t="str">
        <f t="shared" si="6"/>
        <v>月</v>
      </c>
      <c r="C25" s="39"/>
      <c r="D25" s="39"/>
      <c r="E25" s="39"/>
      <c r="F25" s="39">
        <f t="shared" si="4"/>
      </c>
      <c r="G25" s="63">
        <f t="shared" si="7"/>
      </c>
      <c r="H25" s="63">
        <f t="shared" si="5"/>
      </c>
      <c r="I25" s="44"/>
      <c r="J25" s="48"/>
      <c r="K25" s="42"/>
    </row>
    <row r="26" spans="1:11" ht="22.5" customHeight="1">
      <c r="A26" s="38">
        <v>13</v>
      </c>
      <c r="B26" s="71" t="str">
        <f t="shared" si="6"/>
        <v>火</v>
      </c>
      <c r="C26" s="39"/>
      <c r="D26" s="39"/>
      <c r="E26" s="39"/>
      <c r="F26" s="39">
        <f t="shared" si="4"/>
      </c>
      <c r="G26" s="63">
        <f t="shared" si="7"/>
      </c>
      <c r="H26" s="63">
        <f t="shared" si="5"/>
      </c>
      <c r="I26" s="40"/>
      <c r="J26" s="41"/>
      <c r="K26" s="42"/>
    </row>
    <row r="27" spans="1:11" ht="22.5" customHeight="1">
      <c r="A27" s="43">
        <v>14</v>
      </c>
      <c r="B27" s="70" t="str">
        <f t="shared" si="6"/>
        <v>水</v>
      </c>
      <c r="C27" s="39"/>
      <c r="D27" s="39"/>
      <c r="E27" s="39"/>
      <c r="F27" s="39">
        <f t="shared" si="4"/>
      </c>
      <c r="G27" s="63">
        <f t="shared" si="7"/>
      </c>
      <c r="H27" s="63">
        <f t="shared" si="5"/>
      </c>
      <c r="I27" s="44"/>
      <c r="J27" s="48"/>
      <c r="K27" s="42"/>
    </row>
    <row r="28" spans="1:11" ht="22.5" customHeight="1">
      <c r="A28" s="38">
        <v>15</v>
      </c>
      <c r="B28" s="71" t="str">
        <f t="shared" si="6"/>
        <v>木</v>
      </c>
      <c r="C28" s="39"/>
      <c r="D28" s="39"/>
      <c r="E28" s="39"/>
      <c r="F28" s="39">
        <f t="shared" si="4"/>
      </c>
      <c r="G28" s="63">
        <f t="shared" si="7"/>
      </c>
      <c r="H28" s="63">
        <f t="shared" si="5"/>
      </c>
      <c r="I28" s="40"/>
      <c r="J28" s="41"/>
      <c r="K28" s="42"/>
    </row>
    <row r="29" spans="1:11" ht="22.5" customHeight="1">
      <c r="A29" s="43">
        <v>16</v>
      </c>
      <c r="B29" s="70" t="str">
        <f t="shared" si="6"/>
        <v>金</v>
      </c>
      <c r="C29" s="39"/>
      <c r="D29" s="39"/>
      <c r="E29" s="39"/>
      <c r="F29" s="39">
        <f t="shared" si="4"/>
      </c>
      <c r="G29" s="63">
        <f t="shared" si="7"/>
      </c>
      <c r="H29" s="63">
        <f t="shared" si="5"/>
      </c>
      <c r="I29" s="44"/>
      <c r="J29" s="48"/>
      <c r="K29" s="42"/>
    </row>
    <row r="30" spans="1:11" ht="22.5" customHeight="1">
      <c r="A30" s="38">
        <v>17</v>
      </c>
      <c r="B30" s="68" t="str">
        <f t="shared" si="6"/>
        <v>土</v>
      </c>
      <c r="C30" s="60"/>
      <c r="D30" s="60"/>
      <c r="E30" s="60"/>
      <c r="F30" s="60">
        <f t="shared" si="4"/>
      </c>
      <c r="G30" s="64">
        <f t="shared" si="7"/>
      </c>
      <c r="H30" s="64">
        <f t="shared" si="5"/>
      </c>
      <c r="I30" s="61"/>
      <c r="J30" s="62"/>
      <c r="K30" s="42"/>
    </row>
    <row r="31" spans="1:11" ht="22.5" customHeight="1">
      <c r="A31" s="43">
        <v>18</v>
      </c>
      <c r="B31" s="69" t="str">
        <f>INDEX(weektbl,WEEKDAY(DATE(YEAR(date),MONTH(date),MID(A31,1,2)),1))</f>
        <v>日</v>
      </c>
      <c r="C31" s="39"/>
      <c r="D31" s="39"/>
      <c r="E31" s="39"/>
      <c r="F31" s="39">
        <f t="shared" si="4"/>
      </c>
      <c r="G31" s="63">
        <f>IF(OR(D31=0,E31=0),"",INDEX(TIMETBL,VLOOKUP(D31+TIME(0,14,0),INIDX,2),VLOOKUP(E31,OUTIDX,2)))</f>
      </c>
      <c r="H31" s="63">
        <f t="shared" si="5"/>
      </c>
      <c r="I31" s="44"/>
      <c r="J31" s="48"/>
      <c r="K31" s="42"/>
    </row>
    <row r="32" spans="1:11" ht="22.5" customHeight="1">
      <c r="A32" s="38">
        <v>19</v>
      </c>
      <c r="B32" s="71" t="str">
        <f>INDEX(weektbl,WEEKDAY(DATE(YEAR(date),MONTH(date),MID(A32,1,2)),1))</f>
        <v>月</v>
      </c>
      <c r="C32" s="39"/>
      <c r="D32" s="39"/>
      <c r="E32" s="39"/>
      <c r="F32" s="39">
        <f t="shared" si="4"/>
      </c>
      <c r="G32" s="63">
        <f>IF(OR(D32=0,E32=0),"",INDEX(TIMETBL,VLOOKUP(D32+TIME(0,14,0),INIDX,2),VLOOKUP(E32,OUTIDX,2)))</f>
      </c>
      <c r="H32" s="63">
        <f t="shared" si="5"/>
      </c>
      <c r="I32" s="40"/>
      <c r="J32" s="41"/>
      <c r="K32" s="42"/>
    </row>
    <row r="33" spans="1:11" ht="22.5" customHeight="1" thickBot="1">
      <c r="A33" s="49">
        <v>20</v>
      </c>
      <c r="B33" s="72" t="str">
        <f>INDEX(weektbl,WEEKDAY(DATE(YEAR(date),MONTH(date),MID(A33,1,2)),1))</f>
        <v>火</v>
      </c>
      <c r="C33" s="50"/>
      <c r="D33" s="39"/>
      <c r="E33" s="39"/>
      <c r="F33" s="39">
        <f t="shared" si="4"/>
      </c>
      <c r="G33" s="63">
        <f>IF(OR(D33=0,E33=0),"",INDEX(TIMETBL,VLOOKUP(D33+TIME(0,14,0),INIDX,2),VLOOKUP(E33,OUTIDX,2)))</f>
      </c>
      <c r="H33" s="63">
        <f t="shared" si="5"/>
      </c>
      <c r="I33" s="50"/>
      <c r="J33" s="51" t="s">
        <v>12</v>
      </c>
      <c r="K33" s="52"/>
    </row>
    <row r="34" spans="1:11" ht="22.5" customHeight="1" thickBot="1">
      <c r="A34" s="53" t="s">
        <v>13</v>
      </c>
      <c r="B34" s="54"/>
      <c r="C34" s="55">
        <f>COUNTIF(G4:G33,"&gt;0")</f>
        <v>0</v>
      </c>
      <c r="D34" s="56" t="s">
        <v>14</v>
      </c>
      <c r="E34" s="56"/>
      <c r="F34" s="54">
        <f>SUM(F4:F33)</f>
        <v>0</v>
      </c>
      <c r="G34" s="65">
        <f>SUM(G4:G33)</f>
        <v>0</v>
      </c>
      <c r="H34" s="66">
        <f>SUM(H4:H33)</f>
        <v>0</v>
      </c>
      <c r="I34" s="55"/>
      <c r="J34" s="57" t="s">
        <v>26</v>
      </c>
      <c r="K34" s="58"/>
    </row>
    <row r="39" ht="14.25" customHeight="1"/>
    <row r="43" ht="14.25" customHeight="1"/>
  </sheetData>
  <printOptions horizontalCentered="1"/>
  <pageMargins left="0.7874015748031497" right="0.3937007874015748" top="0.5118110236220472" bottom="0.5905511811023623" header="0.5118110236220472" footer="0.5118110236220472"/>
  <pageSetup horizontalDpi="300" verticalDpi="300" orientation="portrait" paperSize="9" scale="95" r:id="rId3"/>
  <legacyDrawing r:id="rId2"/>
  <oleObjects>
    <oleObject progId="Word.Picture.6" shapeId="14310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R69"/>
  <sheetViews>
    <sheetView workbookViewId="0" topLeftCell="A1">
      <selection activeCell="G22" sqref="G22"/>
    </sheetView>
  </sheetViews>
  <sheetFormatPr defaultColWidth="8.796875" defaultRowHeight="14.25"/>
  <sheetData>
    <row r="1" spans="1:70" ht="13.5">
      <c r="A1" s="12" t="s">
        <v>15</v>
      </c>
      <c r="B1" s="13">
        <v>0.625</v>
      </c>
      <c r="C1" s="13">
        <v>0.6354166666666666</v>
      </c>
      <c r="D1" s="13">
        <v>0.6458333333333334</v>
      </c>
      <c r="E1" s="13">
        <v>0.65625</v>
      </c>
      <c r="F1" s="13">
        <v>0.6666666666666666</v>
      </c>
      <c r="G1" s="13">
        <v>0.6770833333333334</v>
      </c>
      <c r="H1" s="13">
        <v>0.6875</v>
      </c>
      <c r="I1" s="13">
        <v>0.6979166666666666</v>
      </c>
      <c r="J1" s="13">
        <v>0.7083333333333334</v>
      </c>
      <c r="K1" s="13">
        <v>0.71875</v>
      </c>
      <c r="L1" s="13">
        <v>0.7291666666666666</v>
      </c>
      <c r="M1" s="13">
        <v>0.7395833333333334</v>
      </c>
      <c r="N1" s="13">
        <v>0.75</v>
      </c>
      <c r="O1" s="13">
        <v>0.7604166666666666</v>
      </c>
      <c r="P1" s="13">
        <v>0.7708333333333334</v>
      </c>
      <c r="Q1" s="13">
        <v>0.78125</v>
      </c>
      <c r="R1" s="13">
        <v>0.7916666666666666</v>
      </c>
      <c r="S1" s="13">
        <v>0.8020833333333334</v>
      </c>
      <c r="T1" s="13">
        <v>0.8125</v>
      </c>
      <c r="U1" s="13">
        <v>0.8229166666666666</v>
      </c>
      <c r="V1" s="13">
        <v>0.8333333333333334</v>
      </c>
      <c r="W1" s="13">
        <v>0.84375</v>
      </c>
      <c r="X1" s="13">
        <v>0.8541666666666666</v>
      </c>
      <c r="Y1" s="13">
        <v>0.8645833333333334</v>
      </c>
      <c r="Z1" s="13">
        <v>0.875</v>
      </c>
      <c r="AA1" s="13">
        <v>0.8854166666666666</v>
      </c>
      <c r="AB1" s="13">
        <v>0.8958333333333334</v>
      </c>
      <c r="AC1" s="13">
        <v>0.90625</v>
      </c>
      <c r="AD1" s="13">
        <v>0.9166666666666666</v>
      </c>
      <c r="AE1" s="13">
        <v>0.9270833333333334</v>
      </c>
      <c r="AF1" s="13">
        <v>0.9375</v>
      </c>
      <c r="AG1" s="13">
        <v>0.9479166666666666</v>
      </c>
      <c r="AH1" s="13">
        <v>0.9583333333333334</v>
      </c>
      <c r="AI1" s="13">
        <v>0.96875</v>
      </c>
      <c r="AJ1" s="13">
        <v>0.9791666666666666</v>
      </c>
      <c r="AK1" s="13">
        <v>0.9895833333333334</v>
      </c>
      <c r="AL1" s="13">
        <v>1</v>
      </c>
      <c r="AM1" s="13">
        <v>1.0104166666666667</v>
      </c>
      <c r="AN1" s="13">
        <v>1.0208333333333333</v>
      </c>
      <c r="AO1" s="13">
        <v>1.03125</v>
      </c>
      <c r="AP1" s="14">
        <v>1.0416666666666667</v>
      </c>
      <c r="AQ1" s="25">
        <v>0.052083333333333336</v>
      </c>
      <c r="AR1" s="25">
        <v>0.0625</v>
      </c>
      <c r="AS1" s="25">
        <v>0.07291666666666667</v>
      </c>
      <c r="AT1" s="25">
        <v>0.08333333333333333</v>
      </c>
      <c r="AU1" s="25">
        <v>0.09375</v>
      </c>
      <c r="AV1" s="25">
        <v>0.10416666666666667</v>
      </c>
      <c r="AW1" s="25">
        <v>0.11458333333333333</v>
      </c>
      <c r="AX1" s="25">
        <v>0.125</v>
      </c>
      <c r="AY1" s="25">
        <v>0.13541666666666666</v>
      </c>
      <c r="AZ1" s="25">
        <v>0.14583333333333334</v>
      </c>
      <c r="BA1" s="25">
        <v>0.15625</v>
      </c>
      <c r="BB1" s="25">
        <v>0.16666666666666666</v>
      </c>
      <c r="BC1" s="25">
        <v>0.17708333333333334</v>
      </c>
      <c r="BD1" s="25">
        <v>0.1875</v>
      </c>
      <c r="BE1" s="25">
        <v>0.19791666666666666</v>
      </c>
      <c r="BF1" s="25">
        <v>0.20833333333333334</v>
      </c>
      <c r="BG1" s="25">
        <v>0.21875</v>
      </c>
      <c r="BH1" s="25">
        <v>0.22916666666666666</v>
      </c>
      <c r="BI1" s="25">
        <v>0.23958333333333334</v>
      </c>
      <c r="BJ1" s="25">
        <v>0.25</v>
      </c>
      <c r="BK1" s="25">
        <v>0.2604166666666667</v>
      </c>
      <c r="BL1" s="25">
        <v>0.2708333333333333</v>
      </c>
      <c r="BM1" s="25">
        <v>0.28125</v>
      </c>
      <c r="BN1" s="25">
        <v>0.2916666666666667</v>
      </c>
      <c r="BO1" s="25">
        <v>0.3020833333333333</v>
      </c>
      <c r="BP1" s="25">
        <v>0.3125</v>
      </c>
      <c r="BQ1" s="25">
        <v>0.3229166666666667</v>
      </c>
      <c r="BR1" s="25">
        <v>0.3333333333333333</v>
      </c>
    </row>
    <row r="2" spans="1:70" ht="13.5">
      <c r="A2" s="15">
        <v>0.3333333333333333</v>
      </c>
      <c r="B2" s="16">
        <v>6</v>
      </c>
      <c r="C2" s="16">
        <v>6.25</v>
      </c>
      <c r="D2" s="16">
        <v>6.5</v>
      </c>
      <c r="E2" s="16">
        <v>6.75</v>
      </c>
      <c r="F2" s="16">
        <v>7</v>
      </c>
      <c r="G2" s="16">
        <v>7.25</v>
      </c>
      <c r="H2" s="16">
        <v>7.5</v>
      </c>
      <c r="I2" s="16">
        <v>7.5</v>
      </c>
      <c r="J2" s="16">
        <v>7.5</v>
      </c>
      <c r="K2" s="16">
        <v>7.75</v>
      </c>
      <c r="L2" s="16">
        <v>8</v>
      </c>
      <c r="M2" s="16">
        <v>8.25</v>
      </c>
      <c r="N2" s="16">
        <v>8.5</v>
      </c>
      <c r="O2" s="16">
        <v>8.75</v>
      </c>
      <c r="P2" s="16">
        <v>9</v>
      </c>
      <c r="Q2" s="16">
        <v>9.25</v>
      </c>
      <c r="R2" s="16">
        <v>9.5</v>
      </c>
      <c r="S2" s="16">
        <v>9.5</v>
      </c>
      <c r="T2" s="16">
        <v>9.5</v>
      </c>
      <c r="U2" s="16">
        <v>9.75</v>
      </c>
      <c r="V2" s="16">
        <v>10</v>
      </c>
      <c r="W2" s="16">
        <v>10.25</v>
      </c>
      <c r="X2" s="16">
        <v>10.5</v>
      </c>
      <c r="Y2" s="16">
        <v>10.75</v>
      </c>
      <c r="Z2" s="16">
        <v>11</v>
      </c>
      <c r="AA2" s="16">
        <v>11.25</v>
      </c>
      <c r="AB2" s="16">
        <v>11.5</v>
      </c>
      <c r="AC2" s="16">
        <v>11.5</v>
      </c>
      <c r="AD2" s="16">
        <v>11.5</v>
      </c>
      <c r="AE2" s="16">
        <v>11.75</v>
      </c>
      <c r="AF2" s="16">
        <v>12</v>
      </c>
      <c r="AG2" s="16">
        <v>12.25</v>
      </c>
      <c r="AH2" s="16">
        <v>12.5</v>
      </c>
      <c r="AI2" s="16">
        <v>12.75</v>
      </c>
      <c r="AJ2" s="16">
        <v>13</v>
      </c>
      <c r="AK2" s="16">
        <v>13.25</v>
      </c>
      <c r="AL2" s="16">
        <v>13.5</v>
      </c>
      <c r="AM2" s="16">
        <v>13.5</v>
      </c>
      <c r="AN2" s="16">
        <v>13.5</v>
      </c>
      <c r="AO2" s="16">
        <v>13.75</v>
      </c>
      <c r="AP2" s="17">
        <v>14</v>
      </c>
      <c r="AQ2">
        <v>14.25</v>
      </c>
      <c r="AR2">
        <v>14.5</v>
      </c>
      <c r="AS2">
        <v>14.75</v>
      </c>
      <c r="AT2">
        <v>15</v>
      </c>
      <c r="AU2">
        <v>15.25</v>
      </c>
      <c r="AV2">
        <v>15.5</v>
      </c>
      <c r="AW2">
        <v>15.5</v>
      </c>
      <c r="AX2">
        <v>15.5</v>
      </c>
      <c r="AY2">
        <v>15.75</v>
      </c>
      <c r="AZ2">
        <v>16</v>
      </c>
      <c r="BA2">
        <v>16.25</v>
      </c>
      <c r="BB2">
        <v>16.5</v>
      </c>
      <c r="BC2">
        <v>16.75</v>
      </c>
      <c r="BD2">
        <v>17</v>
      </c>
      <c r="BE2">
        <v>17.25</v>
      </c>
      <c r="BF2">
        <v>17.5</v>
      </c>
      <c r="BG2">
        <v>17.5</v>
      </c>
      <c r="BH2">
        <v>17.5</v>
      </c>
      <c r="BI2">
        <v>17.75</v>
      </c>
      <c r="BJ2">
        <v>18</v>
      </c>
      <c r="BK2">
        <v>18.25</v>
      </c>
      <c r="BL2">
        <v>18.5</v>
      </c>
      <c r="BM2">
        <v>18.75</v>
      </c>
      <c r="BN2">
        <v>19</v>
      </c>
      <c r="BO2">
        <v>19.25</v>
      </c>
      <c r="BP2">
        <v>19.5</v>
      </c>
      <c r="BQ2">
        <v>19.5</v>
      </c>
      <c r="BR2">
        <v>19.5</v>
      </c>
    </row>
    <row r="3" spans="1:70" ht="13.5">
      <c r="A3" s="15">
        <v>0.34375</v>
      </c>
      <c r="B3" s="16">
        <v>5.75</v>
      </c>
      <c r="C3" s="16">
        <f aca="true" t="shared" si="0" ref="C3:R18">B2</f>
        <v>6</v>
      </c>
      <c r="D3" s="16">
        <f t="shared" si="0"/>
        <v>6.25</v>
      </c>
      <c r="E3" s="16">
        <f t="shared" si="0"/>
        <v>6.5</v>
      </c>
      <c r="F3" s="16">
        <f t="shared" si="0"/>
        <v>6.75</v>
      </c>
      <c r="G3" s="16">
        <f t="shared" si="0"/>
        <v>7</v>
      </c>
      <c r="H3" s="16">
        <f t="shared" si="0"/>
        <v>7.25</v>
      </c>
      <c r="I3" s="16">
        <f t="shared" si="0"/>
        <v>7.5</v>
      </c>
      <c r="J3" s="16">
        <f t="shared" si="0"/>
        <v>7.5</v>
      </c>
      <c r="K3" s="16">
        <f t="shared" si="0"/>
        <v>7.5</v>
      </c>
      <c r="L3" s="16">
        <f t="shared" si="0"/>
        <v>7.75</v>
      </c>
      <c r="M3" s="16">
        <f t="shared" si="0"/>
        <v>8</v>
      </c>
      <c r="N3" s="16">
        <f t="shared" si="0"/>
        <v>8.25</v>
      </c>
      <c r="O3" s="16">
        <f t="shared" si="0"/>
        <v>8.5</v>
      </c>
      <c r="P3" s="16">
        <f t="shared" si="0"/>
        <v>8.75</v>
      </c>
      <c r="Q3" s="16">
        <f t="shared" si="0"/>
        <v>9</v>
      </c>
      <c r="R3" s="16">
        <f t="shared" si="0"/>
        <v>9.25</v>
      </c>
      <c r="S3" s="16">
        <f aca="true" t="shared" si="1" ref="S3:AH18">R2</f>
        <v>9.5</v>
      </c>
      <c r="T3" s="16">
        <f t="shared" si="1"/>
        <v>9.5</v>
      </c>
      <c r="U3" s="16">
        <f t="shared" si="1"/>
        <v>9.5</v>
      </c>
      <c r="V3" s="16">
        <f t="shared" si="1"/>
        <v>9.75</v>
      </c>
      <c r="W3" s="16">
        <f t="shared" si="1"/>
        <v>10</v>
      </c>
      <c r="X3" s="16">
        <f t="shared" si="1"/>
        <v>10.25</v>
      </c>
      <c r="Y3" s="16">
        <f t="shared" si="1"/>
        <v>10.5</v>
      </c>
      <c r="Z3" s="16">
        <f t="shared" si="1"/>
        <v>10.75</v>
      </c>
      <c r="AA3" s="16">
        <f t="shared" si="1"/>
        <v>11</v>
      </c>
      <c r="AB3" s="16">
        <f t="shared" si="1"/>
        <v>11.25</v>
      </c>
      <c r="AC3" s="16">
        <f t="shared" si="1"/>
        <v>11.5</v>
      </c>
      <c r="AD3" s="16">
        <f t="shared" si="1"/>
        <v>11.5</v>
      </c>
      <c r="AE3" s="16">
        <f t="shared" si="1"/>
        <v>11.5</v>
      </c>
      <c r="AF3" s="16">
        <f t="shared" si="1"/>
        <v>11.75</v>
      </c>
      <c r="AG3" s="16">
        <f t="shared" si="1"/>
        <v>12</v>
      </c>
      <c r="AH3" s="16">
        <f t="shared" si="1"/>
        <v>12.25</v>
      </c>
      <c r="AI3" s="16">
        <f aca="true" t="shared" si="2" ref="AF3:AP18">AH2</f>
        <v>12.5</v>
      </c>
      <c r="AJ3" s="16">
        <f t="shared" si="2"/>
        <v>12.75</v>
      </c>
      <c r="AK3" s="16">
        <f t="shared" si="2"/>
        <v>13</v>
      </c>
      <c r="AL3" s="16">
        <f t="shared" si="2"/>
        <v>13.25</v>
      </c>
      <c r="AM3" s="16">
        <f t="shared" si="2"/>
        <v>13.5</v>
      </c>
      <c r="AN3" s="16">
        <f t="shared" si="2"/>
        <v>13.5</v>
      </c>
      <c r="AO3" s="16">
        <f t="shared" si="2"/>
        <v>13.5</v>
      </c>
      <c r="AP3" s="17">
        <f t="shared" si="2"/>
        <v>13.75</v>
      </c>
      <c r="AQ3">
        <v>14</v>
      </c>
      <c r="AR3">
        <v>14.25</v>
      </c>
      <c r="AS3">
        <v>14.5</v>
      </c>
      <c r="AT3">
        <v>14.75</v>
      </c>
      <c r="AU3">
        <v>15</v>
      </c>
      <c r="AV3">
        <v>15.25</v>
      </c>
      <c r="AW3">
        <v>15.5</v>
      </c>
      <c r="AX3">
        <v>15.5</v>
      </c>
      <c r="AY3">
        <v>15.5</v>
      </c>
      <c r="AZ3">
        <v>15.75</v>
      </c>
      <c r="BA3">
        <v>16</v>
      </c>
      <c r="BB3">
        <v>16.25</v>
      </c>
      <c r="BC3">
        <v>16.5</v>
      </c>
      <c r="BD3">
        <v>16.75</v>
      </c>
      <c r="BE3">
        <v>17</v>
      </c>
      <c r="BF3">
        <v>17.25</v>
      </c>
      <c r="BG3">
        <v>17.5</v>
      </c>
      <c r="BH3">
        <v>17.5</v>
      </c>
      <c r="BI3">
        <v>17.5</v>
      </c>
      <c r="BJ3">
        <v>17.75</v>
      </c>
      <c r="BK3">
        <v>18</v>
      </c>
      <c r="BL3">
        <v>18.25</v>
      </c>
      <c r="BM3">
        <v>18.5</v>
      </c>
      <c r="BN3">
        <v>18.75</v>
      </c>
      <c r="BO3">
        <v>19</v>
      </c>
      <c r="BP3">
        <v>19.25</v>
      </c>
      <c r="BQ3">
        <v>19.5</v>
      </c>
      <c r="BR3">
        <v>19.5</v>
      </c>
    </row>
    <row r="4" spans="1:70" ht="13.5">
      <c r="A4" s="15">
        <v>0.3541666666666667</v>
      </c>
      <c r="B4" s="16">
        <v>5.5</v>
      </c>
      <c r="C4" s="16">
        <f t="shared" si="0"/>
        <v>5.75</v>
      </c>
      <c r="D4" s="16">
        <f t="shared" si="0"/>
        <v>6</v>
      </c>
      <c r="E4" s="16">
        <f t="shared" si="0"/>
        <v>6.25</v>
      </c>
      <c r="F4" s="16">
        <f t="shared" si="0"/>
        <v>6.5</v>
      </c>
      <c r="G4" s="16">
        <f t="shared" si="0"/>
        <v>6.75</v>
      </c>
      <c r="H4" s="16">
        <f t="shared" si="0"/>
        <v>7</v>
      </c>
      <c r="I4" s="16">
        <f t="shared" si="0"/>
        <v>7.25</v>
      </c>
      <c r="J4" s="16">
        <f t="shared" si="0"/>
        <v>7.5</v>
      </c>
      <c r="K4" s="16">
        <f t="shared" si="0"/>
        <v>7.5</v>
      </c>
      <c r="L4" s="16">
        <f t="shared" si="0"/>
        <v>7.5</v>
      </c>
      <c r="M4" s="16">
        <f t="shared" si="0"/>
        <v>7.75</v>
      </c>
      <c r="N4" s="16">
        <f t="shared" si="0"/>
        <v>8</v>
      </c>
      <c r="O4" s="16">
        <f t="shared" si="0"/>
        <v>8.25</v>
      </c>
      <c r="P4" s="16">
        <f t="shared" si="0"/>
        <v>8.5</v>
      </c>
      <c r="Q4" s="16">
        <f t="shared" si="0"/>
        <v>8.75</v>
      </c>
      <c r="R4" s="16">
        <f t="shared" si="0"/>
        <v>9</v>
      </c>
      <c r="S4" s="16">
        <f t="shared" si="1"/>
        <v>9.25</v>
      </c>
      <c r="T4" s="16">
        <f t="shared" si="1"/>
        <v>9.5</v>
      </c>
      <c r="U4" s="16">
        <f t="shared" si="1"/>
        <v>9.5</v>
      </c>
      <c r="V4" s="16">
        <f t="shared" si="1"/>
        <v>9.5</v>
      </c>
      <c r="W4" s="16">
        <f t="shared" si="1"/>
        <v>9.75</v>
      </c>
      <c r="X4" s="16">
        <f t="shared" si="1"/>
        <v>10</v>
      </c>
      <c r="Y4" s="16">
        <f t="shared" si="1"/>
        <v>10.25</v>
      </c>
      <c r="Z4" s="16">
        <f t="shared" si="1"/>
        <v>10.5</v>
      </c>
      <c r="AA4" s="16">
        <f t="shared" si="1"/>
        <v>10.75</v>
      </c>
      <c r="AB4" s="16">
        <f t="shared" si="1"/>
        <v>11</v>
      </c>
      <c r="AC4" s="16">
        <f t="shared" si="1"/>
        <v>11.25</v>
      </c>
      <c r="AD4" s="16">
        <f t="shared" si="1"/>
        <v>11.5</v>
      </c>
      <c r="AE4" s="16">
        <f t="shared" si="1"/>
        <v>11.5</v>
      </c>
      <c r="AF4" s="16">
        <f t="shared" si="1"/>
        <v>11.5</v>
      </c>
      <c r="AG4" s="16">
        <f t="shared" si="2"/>
        <v>11.75</v>
      </c>
      <c r="AH4" s="16">
        <f t="shared" si="2"/>
        <v>12</v>
      </c>
      <c r="AI4" s="16">
        <f t="shared" si="2"/>
        <v>12.25</v>
      </c>
      <c r="AJ4" s="16">
        <f t="shared" si="2"/>
        <v>12.5</v>
      </c>
      <c r="AK4" s="16">
        <f t="shared" si="2"/>
        <v>12.75</v>
      </c>
      <c r="AL4" s="16">
        <f t="shared" si="2"/>
        <v>13</v>
      </c>
      <c r="AM4" s="16">
        <f t="shared" si="2"/>
        <v>13.25</v>
      </c>
      <c r="AN4" s="16">
        <f t="shared" si="2"/>
        <v>13.5</v>
      </c>
      <c r="AO4" s="16">
        <f t="shared" si="2"/>
        <v>13.5</v>
      </c>
      <c r="AP4" s="17">
        <f t="shared" si="2"/>
        <v>13.5</v>
      </c>
      <c r="AQ4">
        <v>13.75</v>
      </c>
      <c r="AR4">
        <v>14</v>
      </c>
      <c r="AS4">
        <v>14.25</v>
      </c>
      <c r="AT4">
        <v>14.5</v>
      </c>
      <c r="AU4">
        <v>14.75</v>
      </c>
      <c r="AV4">
        <v>15</v>
      </c>
      <c r="AW4">
        <v>15.25</v>
      </c>
      <c r="AX4">
        <v>15.5</v>
      </c>
      <c r="AY4">
        <v>15.5</v>
      </c>
      <c r="AZ4">
        <v>15.5</v>
      </c>
      <c r="BA4">
        <v>15.75</v>
      </c>
      <c r="BB4">
        <v>16</v>
      </c>
      <c r="BC4">
        <v>16.25</v>
      </c>
      <c r="BD4">
        <v>16.5</v>
      </c>
      <c r="BE4">
        <v>16.75</v>
      </c>
      <c r="BF4">
        <v>17</v>
      </c>
      <c r="BG4">
        <v>17.25</v>
      </c>
      <c r="BH4">
        <v>17.5</v>
      </c>
      <c r="BI4">
        <v>17.5</v>
      </c>
      <c r="BJ4">
        <v>17.5</v>
      </c>
      <c r="BK4">
        <v>17.75</v>
      </c>
      <c r="BL4">
        <v>18</v>
      </c>
      <c r="BM4">
        <v>18.25</v>
      </c>
      <c r="BN4">
        <v>18.5</v>
      </c>
      <c r="BO4">
        <v>18.75</v>
      </c>
      <c r="BP4">
        <v>19</v>
      </c>
      <c r="BQ4">
        <v>19.25</v>
      </c>
      <c r="BR4">
        <v>19.5</v>
      </c>
    </row>
    <row r="5" spans="1:70" ht="13.5">
      <c r="A5" s="15">
        <v>0.3645833333333333</v>
      </c>
      <c r="B5" s="16">
        <v>5.25</v>
      </c>
      <c r="C5" s="16">
        <f t="shared" si="0"/>
        <v>5.5</v>
      </c>
      <c r="D5" s="16">
        <f t="shared" si="0"/>
        <v>5.75</v>
      </c>
      <c r="E5" s="16">
        <f t="shared" si="0"/>
        <v>6</v>
      </c>
      <c r="F5" s="16">
        <f t="shared" si="0"/>
        <v>6.25</v>
      </c>
      <c r="G5" s="16">
        <f t="shared" si="0"/>
        <v>6.5</v>
      </c>
      <c r="H5" s="16">
        <f t="shared" si="0"/>
        <v>6.75</v>
      </c>
      <c r="I5" s="16">
        <f t="shared" si="0"/>
        <v>7</v>
      </c>
      <c r="J5" s="16">
        <f t="shared" si="0"/>
        <v>7.25</v>
      </c>
      <c r="K5" s="16">
        <f t="shared" si="0"/>
        <v>7.5</v>
      </c>
      <c r="L5" s="16">
        <f t="shared" si="0"/>
        <v>7.5</v>
      </c>
      <c r="M5" s="16">
        <f t="shared" si="0"/>
        <v>7.5</v>
      </c>
      <c r="N5" s="16">
        <f t="shared" si="0"/>
        <v>7.75</v>
      </c>
      <c r="O5" s="16">
        <f t="shared" si="0"/>
        <v>8</v>
      </c>
      <c r="P5" s="16">
        <f t="shared" si="0"/>
        <v>8.25</v>
      </c>
      <c r="Q5" s="16">
        <f t="shared" si="0"/>
        <v>8.5</v>
      </c>
      <c r="R5" s="16">
        <f t="shared" si="0"/>
        <v>8.75</v>
      </c>
      <c r="S5" s="16">
        <f t="shared" si="1"/>
        <v>9</v>
      </c>
      <c r="T5" s="16">
        <f t="shared" si="1"/>
        <v>9.25</v>
      </c>
      <c r="U5" s="16">
        <f t="shared" si="1"/>
        <v>9.5</v>
      </c>
      <c r="V5" s="16">
        <f t="shared" si="1"/>
        <v>9.5</v>
      </c>
      <c r="W5" s="16">
        <f t="shared" si="1"/>
        <v>9.5</v>
      </c>
      <c r="X5" s="16">
        <f t="shared" si="1"/>
        <v>9.75</v>
      </c>
      <c r="Y5" s="16">
        <f t="shared" si="1"/>
        <v>10</v>
      </c>
      <c r="Z5" s="16">
        <f t="shared" si="1"/>
        <v>10.25</v>
      </c>
      <c r="AA5" s="16">
        <f t="shared" si="1"/>
        <v>10.5</v>
      </c>
      <c r="AB5" s="16">
        <f t="shared" si="1"/>
        <v>10.75</v>
      </c>
      <c r="AC5" s="16">
        <f t="shared" si="1"/>
        <v>11</v>
      </c>
      <c r="AD5" s="16">
        <f t="shared" si="1"/>
        <v>11.25</v>
      </c>
      <c r="AE5" s="16">
        <f t="shared" si="1"/>
        <v>11.5</v>
      </c>
      <c r="AF5" s="16">
        <f t="shared" si="1"/>
        <v>11.5</v>
      </c>
      <c r="AG5" s="16">
        <f t="shared" si="2"/>
        <v>11.5</v>
      </c>
      <c r="AH5" s="16">
        <f t="shared" si="2"/>
        <v>11.75</v>
      </c>
      <c r="AI5" s="16">
        <f t="shared" si="2"/>
        <v>12</v>
      </c>
      <c r="AJ5" s="16">
        <f t="shared" si="2"/>
        <v>12.25</v>
      </c>
      <c r="AK5" s="16">
        <f t="shared" si="2"/>
        <v>12.5</v>
      </c>
      <c r="AL5" s="16">
        <f t="shared" si="2"/>
        <v>12.75</v>
      </c>
      <c r="AM5" s="16">
        <f t="shared" si="2"/>
        <v>13</v>
      </c>
      <c r="AN5" s="16">
        <f t="shared" si="2"/>
        <v>13.25</v>
      </c>
      <c r="AO5" s="16">
        <f t="shared" si="2"/>
        <v>13.5</v>
      </c>
      <c r="AP5" s="17">
        <f t="shared" si="2"/>
        <v>13.5</v>
      </c>
      <c r="AQ5">
        <v>13.5</v>
      </c>
      <c r="AR5">
        <v>13.75</v>
      </c>
      <c r="AS5">
        <v>14</v>
      </c>
      <c r="AT5">
        <v>14.25</v>
      </c>
      <c r="AU5">
        <v>14.5</v>
      </c>
      <c r="AV5">
        <v>14.75</v>
      </c>
      <c r="AW5">
        <v>15</v>
      </c>
      <c r="AX5">
        <v>15.25</v>
      </c>
      <c r="AY5">
        <v>15.5</v>
      </c>
      <c r="AZ5">
        <v>15.5</v>
      </c>
      <c r="BA5">
        <v>15.5</v>
      </c>
      <c r="BB5">
        <v>15.75</v>
      </c>
      <c r="BC5">
        <v>16</v>
      </c>
      <c r="BD5">
        <v>16.25</v>
      </c>
      <c r="BE5">
        <v>16.5</v>
      </c>
      <c r="BF5">
        <v>16.75</v>
      </c>
      <c r="BG5">
        <v>17</v>
      </c>
      <c r="BH5">
        <v>17.25</v>
      </c>
      <c r="BI5">
        <v>17.5</v>
      </c>
      <c r="BJ5">
        <v>17.5</v>
      </c>
      <c r="BK5">
        <v>17.5</v>
      </c>
      <c r="BL5">
        <v>17.75</v>
      </c>
      <c r="BM5">
        <v>18</v>
      </c>
      <c r="BN5">
        <v>18.25</v>
      </c>
      <c r="BO5">
        <v>18.5</v>
      </c>
      <c r="BP5">
        <v>18.75</v>
      </c>
      <c r="BQ5">
        <v>19</v>
      </c>
      <c r="BR5">
        <v>19.25</v>
      </c>
    </row>
    <row r="6" spans="1:70" ht="13.5">
      <c r="A6" s="15">
        <v>0.375</v>
      </c>
      <c r="B6" s="16">
        <v>5</v>
      </c>
      <c r="C6" s="16">
        <f t="shared" si="0"/>
        <v>5.25</v>
      </c>
      <c r="D6" s="16">
        <f t="shared" si="0"/>
        <v>5.5</v>
      </c>
      <c r="E6" s="16">
        <f t="shared" si="0"/>
        <v>5.75</v>
      </c>
      <c r="F6" s="16">
        <f t="shared" si="0"/>
        <v>6</v>
      </c>
      <c r="G6" s="16">
        <f t="shared" si="0"/>
        <v>6.25</v>
      </c>
      <c r="H6" s="16">
        <f t="shared" si="0"/>
        <v>6.5</v>
      </c>
      <c r="I6" s="16">
        <f t="shared" si="0"/>
        <v>6.75</v>
      </c>
      <c r="J6" s="16">
        <f t="shared" si="0"/>
        <v>7</v>
      </c>
      <c r="K6" s="16">
        <f t="shared" si="0"/>
        <v>7.25</v>
      </c>
      <c r="L6" s="16">
        <f t="shared" si="0"/>
        <v>7.5</v>
      </c>
      <c r="M6" s="16">
        <f t="shared" si="0"/>
        <v>7.5</v>
      </c>
      <c r="N6" s="16">
        <f t="shared" si="0"/>
        <v>7.5</v>
      </c>
      <c r="O6" s="16">
        <f t="shared" si="0"/>
        <v>7.75</v>
      </c>
      <c r="P6" s="16">
        <f t="shared" si="0"/>
        <v>8</v>
      </c>
      <c r="Q6" s="16">
        <f t="shared" si="0"/>
        <v>8.25</v>
      </c>
      <c r="R6" s="16">
        <f t="shared" si="0"/>
        <v>8.5</v>
      </c>
      <c r="S6" s="16">
        <f t="shared" si="1"/>
        <v>8.75</v>
      </c>
      <c r="T6" s="16">
        <f t="shared" si="1"/>
        <v>9</v>
      </c>
      <c r="U6" s="16">
        <f t="shared" si="1"/>
        <v>9.25</v>
      </c>
      <c r="V6" s="16">
        <f t="shared" si="1"/>
        <v>9.5</v>
      </c>
      <c r="W6" s="16">
        <f t="shared" si="1"/>
        <v>9.5</v>
      </c>
      <c r="X6" s="16">
        <f t="shared" si="1"/>
        <v>9.5</v>
      </c>
      <c r="Y6" s="16">
        <f t="shared" si="1"/>
        <v>9.75</v>
      </c>
      <c r="Z6" s="16">
        <f t="shared" si="1"/>
        <v>10</v>
      </c>
      <c r="AA6" s="16">
        <f t="shared" si="1"/>
        <v>10.25</v>
      </c>
      <c r="AB6" s="16">
        <f t="shared" si="1"/>
        <v>10.5</v>
      </c>
      <c r="AC6" s="16">
        <f t="shared" si="1"/>
        <v>10.75</v>
      </c>
      <c r="AD6" s="16">
        <f t="shared" si="1"/>
        <v>11</v>
      </c>
      <c r="AE6" s="16">
        <f t="shared" si="1"/>
        <v>11.25</v>
      </c>
      <c r="AF6" s="16">
        <f t="shared" si="1"/>
        <v>11.5</v>
      </c>
      <c r="AG6" s="16">
        <f t="shared" si="2"/>
        <v>11.5</v>
      </c>
      <c r="AH6" s="16">
        <f t="shared" si="2"/>
        <v>11.5</v>
      </c>
      <c r="AI6" s="16">
        <f t="shared" si="2"/>
        <v>11.75</v>
      </c>
      <c r="AJ6" s="16">
        <f t="shared" si="2"/>
        <v>12</v>
      </c>
      <c r="AK6" s="16">
        <f t="shared" si="2"/>
        <v>12.25</v>
      </c>
      <c r="AL6" s="16">
        <f t="shared" si="2"/>
        <v>12.5</v>
      </c>
      <c r="AM6" s="16">
        <f t="shared" si="2"/>
        <v>12.75</v>
      </c>
      <c r="AN6" s="16">
        <f t="shared" si="2"/>
        <v>13</v>
      </c>
      <c r="AO6" s="16">
        <f t="shared" si="2"/>
        <v>13.25</v>
      </c>
      <c r="AP6" s="17">
        <f t="shared" si="2"/>
        <v>13.5</v>
      </c>
      <c r="AQ6">
        <v>13.5</v>
      </c>
      <c r="AR6">
        <v>13.5</v>
      </c>
      <c r="AS6">
        <v>13.75</v>
      </c>
      <c r="AT6">
        <v>14</v>
      </c>
      <c r="AU6">
        <v>14.25</v>
      </c>
      <c r="AV6">
        <v>14.5</v>
      </c>
      <c r="AW6">
        <v>14.75</v>
      </c>
      <c r="AX6">
        <v>15</v>
      </c>
      <c r="AY6">
        <v>15.25</v>
      </c>
      <c r="AZ6">
        <v>15.5</v>
      </c>
      <c r="BA6">
        <v>15.5</v>
      </c>
      <c r="BB6">
        <v>15.5</v>
      </c>
      <c r="BC6">
        <v>15.75</v>
      </c>
      <c r="BD6">
        <v>16</v>
      </c>
      <c r="BE6">
        <v>16.25</v>
      </c>
      <c r="BF6">
        <v>16.5</v>
      </c>
      <c r="BG6">
        <v>16.75</v>
      </c>
      <c r="BH6">
        <v>17</v>
      </c>
      <c r="BI6">
        <v>17.25</v>
      </c>
      <c r="BJ6">
        <v>17.5</v>
      </c>
      <c r="BK6">
        <v>17.5</v>
      </c>
      <c r="BL6">
        <v>17.5</v>
      </c>
      <c r="BM6">
        <v>17.75</v>
      </c>
      <c r="BN6">
        <v>18</v>
      </c>
      <c r="BO6">
        <v>18.25</v>
      </c>
      <c r="BP6">
        <v>18.5</v>
      </c>
      <c r="BQ6">
        <v>18.75</v>
      </c>
      <c r="BR6">
        <v>19</v>
      </c>
    </row>
    <row r="7" spans="1:70" ht="13.5">
      <c r="A7" s="15">
        <v>0.3854166666666667</v>
      </c>
      <c r="B7" s="16">
        <v>4.75</v>
      </c>
      <c r="C7" s="16">
        <f t="shared" si="0"/>
        <v>5</v>
      </c>
      <c r="D7" s="16">
        <f t="shared" si="0"/>
        <v>5.25</v>
      </c>
      <c r="E7" s="16">
        <f t="shared" si="0"/>
        <v>5.5</v>
      </c>
      <c r="F7" s="16">
        <f t="shared" si="0"/>
        <v>5.75</v>
      </c>
      <c r="G7" s="16">
        <f t="shared" si="0"/>
        <v>6</v>
      </c>
      <c r="H7" s="16">
        <f t="shared" si="0"/>
        <v>6.25</v>
      </c>
      <c r="I7" s="16">
        <f t="shared" si="0"/>
        <v>6.5</v>
      </c>
      <c r="J7" s="16">
        <f t="shared" si="0"/>
        <v>6.75</v>
      </c>
      <c r="K7" s="16">
        <f t="shared" si="0"/>
        <v>7</v>
      </c>
      <c r="L7" s="16">
        <f t="shared" si="0"/>
        <v>7.25</v>
      </c>
      <c r="M7" s="16">
        <f t="shared" si="0"/>
        <v>7.5</v>
      </c>
      <c r="N7" s="16">
        <f t="shared" si="0"/>
        <v>7.5</v>
      </c>
      <c r="O7" s="16">
        <f t="shared" si="0"/>
        <v>7.5</v>
      </c>
      <c r="P7" s="16">
        <f t="shared" si="0"/>
        <v>7.75</v>
      </c>
      <c r="Q7" s="16">
        <f t="shared" si="0"/>
        <v>8</v>
      </c>
      <c r="R7" s="16">
        <f t="shared" si="0"/>
        <v>8.25</v>
      </c>
      <c r="S7" s="16">
        <f t="shared" si="1"/>
        <v>8.5</v>
      </c>
      <c r="T7" s="16">
        <f t="shared" si="1"/>
        <v>8.75</v>
      </c>
      <c r="U7" s="16">
        <f t="shared" si="1"/>
        <v>9</v>
      </c>
      <c r="V7" s="16">
        <f t="shared" si="1"/>
        <v>9.25</v>
      </c>
      <c r="W7" s="16">
        <f t="shared" si="1"/>
        <v>9.5</v>
      </c>
      <c r="X7" s="16">
        <f t="shared" si="1"/>
        <v>9.5</v>
      </c>
      <c r="Y7" s="16">
        <f t="shared" si="1"/>
        <v>9.5</v>
      </c>
      <c r="Z7" s="16">
        <f t="shared" si="1"/>
        <v>9.75</v>
      </c>
      <c r="AA7" s="16">
        <f t="shared" si="1"/>
        <v>10</v>
      </c>
      <c r="AB7" s="16">
        <f t="shared" si="1"/>
        <v>10.25</v>
      </c>
      <c r="AC7" s="16">
        <f t="shared" si="1"/>
        <v>10.5</v>
      </c>
      <c r="AD7" s="16">
        <f t="shared" si="1"/>
        <v>10.75</v>
      </c>
      <c r="AE7" s="16">
        <f t="shared" si="1"/>
        <v>11</v>
      </c>
      <c r="AF7" s="16">
        <f t="shared" si="1"/>
        <v>11.25</v>
      </c>
      <c r="AG7" s="16">
        <f t="shared" si="2"/>
        <v>11.5</v>
      </c>
      <c r="AH7" s="16">
        <f t="shared" si="2"/>
        <v>11.5</v>
      </c>
      <c r="AI7" s="16">
        <f t="shared" si="2"/>
        <v>11.5</v>
      </c>
      <c r="AJ7" s="16">
        <f t="shared" si="2"/>
        <v>11.75</v>
      </c>
      <c r="AK7" s="16">
        <f t="shared" si="2"/>
        <v>12</v>
      </c>
      <c r="AL7" s="16">
        <f t="shared" si="2"/>
        <v>12.25</v>
      </c>
      <c r="AM7" s="16">
        <f t="shared" si="2"/>
        <v>12.5</v>
      </c>
      <c r="AN7" s="16">
        <f t="shared" si="2"/>
        <v>12.75</v>
      </c>
      <c r="AO7" s="16">
        <f t="shared" si="2"/>
        <v>13</v>
      </c>
      <c r="AP7" s="17">
        <f t="shared" si="2"/>
        <v>13.25</v>
      </c>
      <c r="AQ7">
        <v>13.5</v>
      </c>
      <c r="AR7">
        <v>13.5</v>
      </c>
      <c r="AS7">
        <v>13.5</v>
      </c>
      <c r="AT7">
        <v>13.75</v>
      </c>
      <c r="AU7">
        <v>14</v>
      </c>
      <c r="AV7">
        <v>14.25</v>
      </c>
      <c r="AW7">
        <v>14.5</v>
      </c>
      <c r="AX7">
        <v>14.75</v>
      </c>
      <c r="AY7">
        <v>15</v>
      </c>
      <c r="AZ7">
        <v>15.25</v>
      </c>
      <c r="BA7">
        <v>15.5</v>
      </c>
      <c r="BB7">
        <v>15.5</v>
      </c>
      <c r="BC7">
        <v>15.5</v>
      </c>
      <c r="BD7">
        <v>15.75</v>
      </c>
      <c r="BE7">
        <v>16</v>
      </c>
      <c r="BF7">
        <v>16.25</v>
      </c>
      <c r="BG7">
        <v>16.5</v>
      </c>
      <c r="BH7">
        <v>16.75</v>
      </c>
      <c r="BI7">
        <v>17</v>
      </c>
      <c r="BJ7">
        <v>17.25</v>
      </c>
      <c r="BK7">
        <v>17.5</v>
      </c>
      <c r="BL7">
        <v>17.5</v>
      </c>
      <c r="BM7">
        <v>17.5</v>
      </c>
      <c r="BN7">
        <v>17.75</v>
      </c>
      <c r="BO7">
        <v>18</v>
      </c>
      <c r="BP7">
        <v>18.25</v>
      </c>
      <c r="BQ7">
        <v>18.5</v>
      </c>
      <c r="BR7">
        <v>18.75</v>
      </c>
    </row>
    <row r="8" spans="1:70" ht="13.5">
      <c r="A8" s="15">
        <v>0.3958333333333333</v>
      </c>
      <c r="B8" s="16">
        <v>4.5</v>
      </c>
      <c r="C8" s="16">
        <f t="shared" si="0"/>
        <v>4.75</v>
      </c>
      <c r="D8" s="16">
        <f t="shared" si="0"/>
        <v>5</v>
      </c>
      <c r="E8" s="16">
        <f t="shared" si="0"/>
        <v>5.25</v>
      </c>
      <c r="F8" s="16">
        <f t="shared" si="0"/>
        <v>5.5</v>
      </c>
      <c r="G8" s="16">
        <f t="shared" si="0"/>
        <v>5.75</v>
      </c>
      <c r="H8" s="16">
        <f t="shared" si="0"/>
        <v>6</v>
      </c>
      <c r="I8" s="16">
        <f t="shared" si="0"/>
        <v>6.25</v>
      </c>
      <c r="J8" s="16">
        <f t="shared" si="0"/>
        <v>6.5</v>
      </c>
      <c r="K8" s="16">
        <f t="shared" si="0"/>
        <v>6.75</v>
      </c>
      <c r="L8" s="16">
        <f t="shared" si="0"/>
        <v>7</v>
      </c>
      <c r="M8" s="16">
        <f t="shared" si="0"/>
        <v>7.25</v>
      </c>
      <c r="N8" s="16">
        <f t="shared" si="0"/>
        <v>7.5</v>
      </c>
      <c r="O8" s="16">
        <f t="shared" si="0"/>
        <v>7.5</v>
      </c>
      <c r="P8" s="16">
        <f t="shared" si="0"/>
        <v>7.5</v>
      </c>
      <c r="Q8" s="16">
        <f t="shared" si="0"/>
        <v>7.75</v>
      </c>
      <c r="R8" s="16">
        <f t="shared" si="0"/>
        <v>8</v>
      </c>
      <c r="S8" s="16">
        <f t="shared" si="1"/>
        <v>8.25</v>
      </c>
      <c r="T8" s="16">
        <f t="shared" si="1"/>
        <v>8.5</v>
      </c>
      <c r="U8" s="16">
        <f t="shared" si="1"/>
        <v>8.75</v>
      </c>
      <c r="V8" s="16">
        <f t="shared" si="1"/>
        <v>9</v>
      </c>
      <c r="W8" s="16">
        <f t="shared" si="1"/>
        <v>9.25</v>
      </c>
      <c r="X8" s="16">
        <f t="shared" si="1"/>
        <v>9.5</v>
      </c>
      <c r="Y8" s="16">
        <f t="shared" si="1"/>
        <v>9.5</v>
      </c>
      <c r="Z8" s="16">
        <f t="shared" si="1"/>
        <v>9.5</v>
      </c>
      <c r="AA8" s="16">
        <f t="shared" si="1"/>
        <v>9.75</v>
      </c>
      <c r="AB8" s="16">
        <f t="shared" si="1"/>
        <v>10</v>
      </c>
      <c r="AC8" s="16">
        <f t="shared" si="1"/>
        <v>10.25</v>
      </c>
      <c r="AD8" s="16">
        <f t="shared" si="1"/>
        <v>10.5</v>
      </c>
      <c r="AE8" s="16">
        <f t="shared" si="1"/>
        <v>10.75</v>
      </c>
      <c r="AF8" s="16">
        <f t="shared" si="1"/>
        <v>11</v>
      </c>
      <c r="AG8" s="16">
        <f t="shared" si="2"/>
        <v>11.25</v>
      </c>
      <c r="AH8" s="16">
        <f t="shared" si="2"/>
        <v>11.5</v>
      </c>
      <c r="AI8" s="16">
        <f t="shared" si="2"/>
        <v>11.5</v>
      </c>
      <c r="AJ8" s="16">
        <f t="shared" si="2"/>
        <v>11.5</v>
      </c>
      <c r="AK8" s="16">
        <f t="shared" si="2"/>
        <v>11.75</v>
      </c>
      <c r="AL8" s="16">
        <f t="shared" si="2"/>
        <v>12</v>
      </c>
      <c r="AM8" s="16">
        <f t="shared" si="2"/>
        <v>12.25</v>
      </c>
      <c r="AN8" s="16">
        <f t="shared" si="2"/>
        <v>12.5</v>
      </c>
      <c r="AO8" s="16">
        <f t="shared" si="2"/>
        <v>12.75</v>
      </c>
      <c r="AP8" s="17">
        <f t="shared" si="2"/>
        <v>13</v>
      </c>
      <c r="AQ8">
        <v>13.25</v>
      </c>
      <c r="AR8">
        <v>13.5</v>
      </c>
      <c r="AS8">
        <v>13.5</v>
      </c>
      <c r="AT8">
        <v>13.5</v>
      </c>
      <c r="AU8">
        <v>13.75</v>
      </c>
      <c r="AV8">
        <v>14</v>
      </c>
      <c r="AW8">
        <v>14.25</v>
      </c>
      <c r="AX8">
        <v>14.5</v>
      </c>
      <c r="AY8">
        <v>14.75</v>
      </c>
      <c r="AZ8">
        <v>15</v>
      </c>
      <c r="BA8">
        <v>15.25</v>
      </c>
      <c r="BB8">
        <v>15.5</v>
      </c>
      <c r="BC8">
        <v>15.5</v>
      </c>
      <c r="BD8">
        <v>15.5</v>
      </c>
      <c r="BE8">
        <v>15.75</v>
      </c>
      <c r="BF8">
        <v>16</v>
      </c>
      <c r="BG8">
        <v>16.25</v>
      </c>
      <c r="BH8">
        <v>16.5</v>
      </c>
      <c r="BI8">
        <v>16.75</v>
      </c>
      <c r="BJ8">
        <v>17</v>
      </c>
      <c r="BK8">
        <v>17.25</v>
      </c>
      <c r="BL8">
        <v>17.5</v>
      </c>
      <c r="BM8">
        <v>17.5</v>
      </c>
      <c r="BN8">
        <v>17.5</v>
      </c>
      <c r="BO8">
        <v>17.75</v>
      </c>
      <c r="BP8">
        <v>18</v>
      </c>
      <c r="BQ8">
        <v>18.25</v>
      </c>
      <c r="BR8">
        <v>18.5</v>
      </c>
    </row>
    <row r="9" spans="1:70" ht="13.5">
      <c r="A9" s="15">
        <v>0.40625</v>
      </c>
      <c r="B9" s="16">
        <v>4.25</v>
      </c>
      <c r="C9" s="16">
        <f t="shared" si="0"/>
        <v>4.5</v>
      </c>
      <c r="D9" s="16">
        <f t="shared" si="0"/>
        <v>4.75</v>
      </c>
      <c r="E9" s="16">
        <f t="shared" si="0"/>
        <v>5</v>
      </c>
      <c r="F9" s="16">
        <f t="shared" si="0"/>
        <v>5.25</v>
      </c>
      <c r="G9" s="16">
        <f t="shared" si="0"/>
        <v>5.5</v>
      </c>
      <c r="H9" s="16">
        <f t="shared" si="0"/>
        <v>5.75</v>
      </c>
      <c r="I9" s="16">
        <f t="shared" si="0"/>
        <v>6</v>
      </c>
      <c r="J9" s="16">
        <f t="shared" si="0"/>
        <v>6.25</v>
      </c>
      <c r="K9" s="16">
        <f t="shared" si="0"/>
        <v>6.5</v>
      </c>
      <c r="L9" s="16">
        <f t="shared" si="0"/>
        <v>6.75</v>
      </c>
      <c r="M9" s="16">
        <f t="shared" si="0"/>
        <v>7</v>
      </c>
      <c r="N9" s="16">
        <f t="shared" si="0"/>
        <v>7.25</v>
      </c>
      <c r="O9" s="16">
        <f t="shared" si="0"/>
        <v>7.5</v>
      </c>
      <c r="P9" s="16">
        <f t="shared" si="0"/>
        <v>7.5</v>
      </c>
      <c r="Q9" s="16">
        <f t="shared" si="0"/>
        <v>7.5</v>
      </c>
      <c r="R9" s="16">
        <f t="shared" si="0"/>
        <v>7.75</v>
      </c>
      <c r="S9" s="16">
        <f t="shared" si="1"/>
        <v>8</v>
      </c>
      <c r="T9" s="16">
        <f t="shared" si="1"/>
        <v>8.25</v>
      </c>
      <c r="U9" s="16">
        <f t="shared" si="1"/>
        <v>8.5</v>
      </c>
      <c r="V9" s="16">
        <f t="shared" si="1"/>
        <v>8.75</v>
      </c>
      <c r="W9" s="16">
        <f t="shared" si="1"/>
        <v>9</v>
      </c>
      <c r="X9" s="16">
        <f t="shared" si="1"/>
        <v>9.25</v>
      </c>
      <c r="Y9" s="16">
        <f t="shared" si="1"/>
        <v>9.5</v>
      </c>
      <c r="Z9" s="16">
        <f t="shared" si="1"/>
        <v>9.5</v>
      </c>
      <c r="AA9" s="16">
        <f t="shared" si="1"/>
        <v>9.5</v>
      </c>
      <c r="AB9" s="16">
        <f t="shared" si="1"/>
        <v>9.75</v>
      </c>
      <c r="AC9" s="16">
        <f t="shared" si="1"/>
        <v>10</v>
      </c>
      <c r="AD9" s="16">
        <f t="shared" si="1"/>
        <v>10.25</v>
      </c>
      <c r="AE9" s="16">
        <f t="shared" si="1"/>
        <v>10.5</v>
      </c>
      <c r="AF9" s="16">
        <f t="shared" si="1"/>
        <v>10.75</v>
      </c>
      <c r="AG9" s="16">
        <f t="shared" si="2"/>
        <v>11</v>
      </c>
      <c r="AH9" s="16">
        <f t="shared" si="2"/>
        <v>11.25</v>
      </c>
      <c r="AI9" s="16">
        <f t="shared" si="2"/>
        <v>11.5</v>
      </c>
      <c r="AJ9" s="16">
        <f t="shared" si="2"/>
        <v>11.5</v>
      </c>
      <c r="AK9" s="16">
        <f t="shared" si="2"/>
        <v>11.5</v>
      </c>
      <c r="AL9" s="16">
        <f t="shared" si="2"/>
        <v>11.75</v>
      </c>
      <c r="AM9" s="16">
        <f t="shared" si="2"/>
        <v>12</v>
      </c>
      <c r="AN9" s="16">
        <f t="shared" si="2"/>
        <v>12.25</v>
      </c>
      <c r="AO9" s="16">
        <f t="shared" si="2"/>
        <v>12.5</v>
      </c>
      <c r="AP9" s="17">
        <f t="shared" si="2"/>
        <v>12.75</v>
      </c>
      <c r="AQ9">
        <v>13</v>
      </c>
      <c r="AR9">
        <v>13.25</v>
      </c>
      <c r="AS9">
        <v>13.5</v>
      </c>
      <c r="AT9">
        <v>13.5</v>
      </c>
      <c r="AU9">
        <v>13.5</v>
      </c>
      <c r="AV9">
        <v>13.75</v>
      </c>
      <c r="AW9">
        <v>14</v>
      </c>
      <c r="AX9">
        <v>14.25</v>
      </c>
      <c r="AY9">
        <v>14.5</v>
      </c>
      <c r="AZ9">
        <v>14.75</v>
      </c>
      <c r="BA9">
        <v>15</v>
      </c>
      <c r="BB9">
        <v>15.25</v>
      </c>
      <c r="BC9">
        <v>15.5</v>
      </c>
      <c r="BD9">
        <v>15.5</v>
      </c>
      <c r="BE9">
        <v>15.5</v>
      </c>
      <c r="BF9">
        <v>15.75</v>
      </c>
      <c r="BG9">
        <v>16</v>
      </c>
      <c r="BH9">
        <v>16.25</v>
      </c>
      <c r="BI9">
        <v>16.5</v>
      </c>
      <c r="BJ9">
        <v>16.75</v>
      </c>
      <c r="BK9">
        <v>17</v>
      </c>
      <c r="BL9">
        <v>17.25</v>
      </c>
      <c r="BM9">
        <v>17.5</v>
      </c>
      <c r="BN9">
        <v>17.5</v>
      </c>
      <c r="BO9">
        <v>17.5</v>
      </c>
      <c r="BP9">
        <v>17.75</v>
      </c>
      <c r="BQ9">
        <v>18</v>
      </c>
      <c r="BR9">
        <v>18.25</v>
      </c>
    </row>
    <row r="10" spans="1:70" ht="13.5">
      <c r="A10" s="15">
        <v>0.4166666666666667</v>
      </c>
      <c r="B10" s="16">
        <v>4</v>
      </c>
      <c r="C10" s="16">
        <f t="shared" si="0"/>
        <v>4.25</v>
      </c>
      <c r="D10" s="16">
        <f t="shared" si="0"/>
        <v>4.5</v>
      </c>
      <c r="E10" s="16">
        <f t="shared" si="0"/>
        <v>4.75</v>
      </c>
      <c r="F10" s="16">
        <f t="shared" si="0"/>
        <v>5</v>
      </c>
      <c r="G10" s="16">
        <f t="shared" si="0"/>
        <v>5.25</v>
      </c>
      <c r="H10" s="16">
        <f t="shared" si="0"/>
        <v>5.5</v>
      </c>
      <c r="I10" s="16">
        <f t="shared" si="0"/>
        <v>5.75</v>
      </c>
      <c r="J10" s="16">
        <f t="shared" si="0"/>
        <v>6</v>
      </c>
      <c r="K10" s="16">
        <f t="shared" si="0"/>
        <v>6.25</v>
      </c>
      <c r="L10" s="16">
        <f t="shared" si="0"/>
        <v>6.5</v>
      </c>
      <c r="M10" s="16">
        <f t="shared" si="0"/>
        <v>6.75</v>
      </c>
      <c r="N10" s="16">
        <f t="shared" si="0"/>
        <v>7</v>
      </c>
      <c r="O10" s="16">
        <f t="shared" si="0"/>
        <v>7.25</v>
      </c>
      <c r="P10" s="16">
        <f t="shared" si="0"/>
        <v>7.5</v>
      </c>
      <c r="Q10" s="16">
        <f t="shared" si="0"/>
        <v>7.5</v>
      </c>
      <c r="R10" s="16">
        <f t="shared" si="0"/>
        <v>7.5</v>
      </c>
      <c r="S10" s="16">
        <f t="shared" si="1"/>
        <v>7.75</v>
      </c>
      <c r="T10" s="16">
        <f t="shared" si="1"/>
        <v>8</v>
      </c>
      <c r="U10" s="16">
        <v>8.25</v>
      </c>
      <c r="V10" s="16">
        <f t="shared" si="1"/>
        <v>8.5</v>
      </c>
      <c r="W10" s="16">
        <f t="shared" si="1"/>
        <v>8.75</v>
      </c>
      <c r="X10" s="16">
        <f t="shared" si="1"/>
        <v>9</v>
      </c>
      <c r="Y10" s="16">
        <f t="shared" si="1"/>
        <v>9.25</v>
      </c>
      <c r="Z10" s="16">
        <f t="shared" si="1"/>
        <v>9.5</v>
      </c>
      <c r="AA10" s="16">
        <f t="shared" si="1"/>
        <v>9.5</v>
      </c>
      <c r="AB10" s="16">
        <f t="shared" si="1"/>
        <v>9.5</v>
      </c>
      <c r="AC10" s="16">
        <f t="shared" si="1"/>
        <v>9.75</v>
      </c>
      <c r="AD10" s="16">
        <f t="shared" si="1"/>
        <v>10</v>
      </c>
      <c r="AE10" s="16">
        <f t="shared" si="1"/>
        <v>10.25</v>
      </c>
      <c r="AF10" s="16">
        <f t="shared" si="1"/>
        <v>10.5</v>
      </c>
      <c r="AG10" s="16">
        <f t="shared" si="1"/>
        <v>10.75</v>
      </c>
      <c r="AH10" s="16">
        <f t="shared" si="1"/>
        <v>11</v>
      </c>
      <c r="AI10" s="16">
        <f t="shared" si="2"/>
        <v>11.25</v>
      </c>
      <c r="AJ10" s="16">
        <f t="shared" si="2"/>
        <v>11.5</v>
      </c>
      <c r="AK10" s="16">
        <f t="shared" si="2"/>
        <v>11.5</v>
      </c>
      <c r="AL10" s="16">
        <f t="shared" si="2"/>
        <v>11.5</v>
      </c>
      <c r="AM10" s="16">
        <f t="shared" si="2"/>
        <v>11.75</v>
      </c>
      <c r="AN10" s="16">
        <f t="shared" si="2"/>
        <v>12</v>
      </c>
      <c r="AO10" s="16">
        <f t="shared" si="2"/>
        <v>12.25</v>
      </c>
      <c r="AP10" s="17">
        <f t="shared" si="2"/>
        <v>12.5</v>
      </c>
      <c r="AQ10">
        <v>12.75</v>
      </c>
      <c r="AR10">
        <v>13</v>
      </c>
      <c r="AS10">
        <v>13.25</v>
      </c>
      <c r="AT10">
        <v>13.5</v>
      </c>
      <c r="AU10">
        <v>13.5</v>
      </c>
      <c r="AV10">
        <v>13.5</v>
      </c>
      <c r="AW10">
        <v>13.75</v>
      </c>
      <c r="AX10">
        <v>14</v>
      </c>
      <c r="AY10">
        <v>14.25</v>
      </c>
      <c r="AZ10">
        <v>14.5</v>
      </c>
      <c r="BA10">
        <v>14.75</v>
      </c>
      <c r="BB10">
        <v>15</v>
      </c>
      <c r="BC10">
        <v>15.25</v>
      </c>
      <c r="BD10">
        <v>15.5</v>
      </c>
      <c r="BE10">
        <v>15.5</v>
      </c>
      <c r="BF10">
        <v>15.5</v>
      </c>
      <c r="BG10">
        <v>15.75</v>
      </c>
      <c r="BH10">
        <v>16</v>
      </c>
      <c r="BI10">
        <v>16.25</v>
      </c>
      <c r="BJ10">
        <v>16.5</v>
      </c>
      <c r="BK10">
        <v>16.75</v>
      </c>
      <c r="BL10">
        <v>17</v>
      </c>
      <c r="BM10">
        <v>17.25</v>
      </c>
      <c r="BN10">
        <v>17.5</v>
      </c>
      <c r="BO10">
        <v>17.5</v>
      </c>
      <c r="BP10">
        <v>17.5</v>
      </c>
      <c r="BQ10">
        <v>17.75</v>
      </c>
      <c r="BR10">
        <v>18</v>
      </c>
    </row>
    <row r="11" spans="1:70" ht="13.5">
      <c r="A11" s="15">
        <v>0.4270833333333333</v>
      </c>
      <c r="B11" s="16">
        <v>3.75</v>
      </c>
      <c r="C11" s="16">
        <f t="shared" si="0"/>
        <v>4</v>
      </c>
      <c r="D11" s="16">
        <f t="shared" si="0"/>
        <v>4.25</v>
      </c>
      <c r="E11" s="16">
        <f t="shared" si="0"/>
        <v>4.5</v>
      </c>
      <c r="F11" s="16">
        <f t="shared" si="0"/>
        <v>4.75</v>
      </c>
      <c r="G11" s="16">
        <f t="shared" si="0"/>
        <v>5</v>
      </c>
      <c r="H11" s="16">
        <f t="shared" si="0"/>
        <v>5.25</v>
      </c>
      <c r="I11" s="16">
        <f t="shared" si="0"/>
        <v>5.5</v>
      </c>
      <c r="J11" s="16">
        <f t="shared" si="0"/>
        <v>5.75</v>
      </c>
      <c r="K11" s="16">
        <f t="shared" si="0"/>
        <v>6</v>
      </c>
      <c r="L11" s="16">
        <f t="shared" si="0"/>
        <v>6.25</v>
      </c>
      <c r="M11" s="16">
        <f t="shared" si="0"/>
        <v>6.5</v>
      </c>
      <c r="N11" s="16">
        <f t="shared" si="0"/>
        <v>6.75</v>
      </c>
      <c r="O11" s="16">
        <f t="shared" si="0"/>
        <v>7</v>
      </c>
      <c r="P11" s="16">
        <f t="shared" si="0"/>
        <v>7.25</v>
      </c>
      <c r="Q11" s="16">
        <f t="shared" si="0"/>
        <v>7.5</v>
      </c>
      <c r="R11" s="16">
        <f t="shared" si="0"/>
        <v>7.5</v>
      </c>
      <c r="S11" s="16">
        <f t="shared" si="1"/>
        <v>7.5</v>
      </c>
      <c r="T11" s="16">
        <f t="shared" si="1"/>
        <v>7.75</v>
      </c>
      <c r="U11" s="16">
        <f t="shared" si="1"/>
        <v>8</v>
      </c>
      <c r="V11" s="16">
        <f t="shared" si="1"/>
        <v>8.25</v>
      </c>
      <c r="W11" s="16">
        <f t="shared" si="1"/>
        <v>8.5</v>
      </c>
      <c r="X11" s="16">
        <f t="shared" si="1"/>
        <v>8.75</v>
      </c>
      <c r="Y11" s="16">
        <f t="shared" si="1"/>
        <v>9</v>
      </c>
      <c r="Z11" s="16">
        <f t="shared" si="1"/>
        <v>9.25</v>
      </c>
      <c r="AA11" s="16">
        <f t="shared" si="1"/>
        <v>9.5</v>
      </c>
      <c r="AB11" s="16">
        <f t="shared" si="1"/>
        <v>9.5</v>
      </c>
      <c r="AC11" s="16">
        <f t="shared" si="1"/>
        <v>9.5</v>
      </c>
      <c r="AD11" s="16">
        <f t="shared" si="1"/>
        <v>9.75</v>
      </c>
      <c r="AE11" s="16">
        <f t="shared" si="1"/>
        <v>10</v>
      </c>
      <c r="AF11" s="16">
        <f t="shared" si="2"/>
        <v>10.25</v>
      </c>
      <c r="AG11" s="16">
        <f t="shared" si="2"/>
        <v>10.5</v>
      </c>
      <c r="AH11" s="16">
        <f t="shared" si="2"/>
        <v>10.75</v>
      </c>
      <c r="AI11" s="16">
        <f t="shared" si="2"/>
        <v>11</v>
      </c>
      <c r="AJ11" s="16">
        <f t="shared" si="2"/>
        <v>11.25</v>
      </c>
      <c r="AK11" s="16">
        <f t="shared" si="2"/>
        <v>11.5</v>
      </c>
      <c r="AL11" s="16">
        <f t="shared" si="2"/>
        <v>11.5</v>
      </c>
      <c r="AM11" s="16">
        <f t="shared" si="2"/>
        <v>11.5</v>
      </c>
      <c r="AN11" s="16">
        <f t="shared" si="2"/>
        <v>11.75</v>
      </c>
      <c r="AO11" s="16">
        <f t="shared" si="2"/>
        <v>12</v>
      </c>
      <c r="AP11" s="17">
        <f t="shared" si="2"/>
        <v>12.25</v>
      </c>
      <c r="AQ11">
        <v>12.5</v>
      </c>
      <c r="AR11">
        <v>12.75</v>
      </c>
      <c r="AS11">
        <v>13</v>
      </c>
      <c r="AT11">
        <v>13.25</v>
      </c>
      <c r="AU11">
        <v>13.5</v>
      </c>
      <c r="AV11">
        <v>13.5</v>
      </c>
      <c r="AW11">
        <v>13.5</v>
      </c>
      <c r="AX11">
        <v>13.75</v>
      </c>
      <c r="AY11">
        <v>14</v>
      </c>
      <c r="AZ11">
        <v>14.25</v>
      </c>
      <c r="BA11">
        <v>14.5</v>
      </c>
      <c r="BB11">
        <v>14.75</v>
      </c>
      <c r="BC11">
        <v>15</v>
      </c>
      <c r="BD11">
        <v>15.25</v>
      </c>
      <c r="BE11">
        <v>15.5</v>
      </c>
      <c r="BF11">
        <v>15.5</v>
      </c>
      <c r="BG11">
        <v>15.5</v>
      </c>
      <c r="BH11">
        <v>15.75</v>
      </c>
      <c r="BI11">
        <v>16</v>
      </c>
      <c r="BJ11">
        <v>16.25</v>
      </c>
      <c r="BK11">
        <v>16.5</v>
      </c>
      <c r="BL11">
        <v>16.75</v>
      </c>
      <c r="BM11">
        <v>17</v>
      </c>
      <c r="BN11">
        <v>17.25</v>
      </c>
      <c r="BO11">
        <v>17.5</v>
      </c>
      <c r="BP11">
        <v>17.5</v>
      </c>
      <c r="BQ11">
        <v>17.5</v>
      </c>
      <c r="BR11">
        <v>17.75</v>
      </c>
    </row>
    <row r="12" spans="1:70" ht="13.5">
      <c r="A12" s="15">
        <v>0.4375</v>
      </c>
      <c r="B12" s="16">
        <v>3.5</v>
      </c>
      <c r="C12" s="16">
        <f t="shared" si="0"/>
        <v>3.75</v>
      </c>
      <c r="D12" s="16">
        <f t="shared" si="0"/>
        <v>4</v>
      </c>
      <c r="E12" s="16">
        <f t="shared" si="0"/>
        <v>4.25</v>
      </c>
      <c r="F12" s="16">
        <f t="shared" si="0"/>
        <v>4.5</v>
      </c>
      <c r="G12" s="16">
        <f t="shared" si="0"/>
        <v>4.75</v>
      </c>
      <c r="H12" s="16">
        <f t="shared" si="0"/>
        <v>5</v>
      </c>
      <c r="I12" s="16">
        <f t="shared" si="0"/>
        <v>5.25</v>
      </c>
      <c r="J12" s="16">
        <f t="shared" si="0"/>
        <v>5.5</v>
      </c>
      <c r="K12" s="16">
        <f t="shared" si="0"/>
        <v>5.75</v>
      </c>
      <c r="L12" s="16">
        <f t="shared" si="0"/>
        <v>6</v>
      </c>
      <c r="M12" s="16">
        <f t="shared" si="0"/>
        <v>6.25</v>
      </c>
      <c r="N12" s="16">
        <f t="shared" si="0"/>
        <v>6.5</v>
      </c>
      <c r="O12" s="16">
        <f t="shared" si="0"/>
        <v>6.75</v>
      </c>
      <c r="P12" s="16">
        <f t="shared" si="0"/>
        <v>7</v>
      </c>
      <c r="Q12" s="16">
        <f t="shared" si="0"/>
        <v>7.25</v>
      </c>
      <c r="R12" s="16">
        <f t="shared" si="0"/>
        <v>7.5</v>
      </c>
      <c r="S12" s="16">
        <f t="shared" si="1"/>
        <v>7.5</v>
      </c>
      <c r="T12" s="16">
        <f t="shared" si="1"/>
        <v>7.5</v>
      </c>
      <c r="U12" s="16">
        <f t="shared" si="1"/>
        <v>7.75</v>
      </c>
      <c r="V12" s="16">
        <f t="shared" si="1"/>
        <v>8</v>
      </c>
      <c r="W12" s="16">
        <f t="shared" si="1"/>
        <v>8.25</v>
      </c>
      <c r="X12" s="16">
        <f t="shared" si="1"/>
        <v>8.5</v>
      </c>
      <c r="Y12" s="16">
        <f t="shared" si="1"/>
        <v>8.75</v>
      </c>
      <c r="Z12" s="16">
        <f t="shared" si="1"/>
        <v>9</v>
      </c>
      <c r="AA12" s="16">
        <f t="shared" si="1"/>
        <v>9.25</v>
      </c>
      <c r="AB12" s="16">
        <f t="shared" si="1"/>
        <v>9.5</v>
      </c>
      <c r="AC12" s="16">
        <f t="shared" si="1"/>
        <v>9.5</v>
      </c>
      <c r="AD12" s="16">
        <f t="shared" si="1"/>
        <v>9.5</v>
      </c>
      <c r="AE12" s="16">
        <f t="shared" si="1"/>
        <v>9.75</v>
      </c>
      <c r="AF12" s="16">
        <f t="shared" si="2"/>
        <v>10</v>
      </c>
      <c r="AG12" s="16">
        <f t="shared" si="2"/>
        <v>10.25</v>
      </c>
      <c r="AH12" s="16">
        <f t="shared" si="2"/>
        <v>10.5</v>
      </c>
      <c r="AI12" s="16">
        <f t="shared" si="2"/>
        <v>10.75</v>
      </c>
      <c r="AJ12" s="16">
        <f t="shared" si="2"/>
        <v>11</v>
      </c>
      <c r="AK12" s="16">
        <f t="shared" si="2"/>
        <v>11.25</v>
      </c>
      <c r="AL12" s="16">
        <f t="shared" si="2"/>
        <v>11.5</v>
      </c>
      <c r="AM12" s="16">
        <f t="shared" si="2"/>
        <v>11.5</v>
      </c>
      <c r="AN12" s="16">
        <f t="shared" si="2"/>
        <v>11.5</v>
      </c>
      <c r="AO12" s="16">
        <f t="shared" si="2"/>
        <v>11.75</v>
      </c>
      <c r="AP12" s="17">
        <f t="shared" si="2"/>
        <v>12</v>
      </c>
      <c r="AQ12">
        <v>12.25</v>
      </c>
      <c r="AR12">
        <v>12.5</v>
      </c>
      <c r="AS12">
        <v>12.75</v>
      </c>
      <c r="AT12">
        <v>13</v>
      </c>
      <c r="AU12">
        <v>13.25</v>
      </c>
      <c r="AV12">
        <v>13.5</v>
      </c>
      <c r="AW12">
        <v>13.5</v>
      </c>
      <c r="AX12">
        <v>13.5</v>
      </c>
      <c r="AY12">
        <v>13.75</v>
      </c>
      <c r="AZ12">
        <v>14</v>
      </c>
      <c r="BA12">
        <v>14.25</v>
      </c>
      <c r="BB12">
        <v>14.5</v>
      </c>
      <c r="BC12">
        <v>14.75</v>
      </c>
      <c r="BD12">
        <v>15</v>
      </c>
      <c r="BE12">
        <v>15.25</v>
      </c>
      <c r="BF12">
        <v>15.5</v>
      </c>
      <c r="BG12">
        <v>15.5</v>
      </c>
      <c r="BH12">
        <v>15.5</v>
      </c>
      <c r="BI12">
        <v>15.75</v>
      </c>
      <c r="BJ12">
        <v>16</v>
      </c>
      <c r="BK12">
        <v>16.25</v>
      </c>
      <c r="BL12">
        <v>16.5</v>
      </c>
      <c r="BM12">
        <v>16.75</v>
      </c>
      <c r="BN12">
        <v>17</v>
      </c>
      <c r="BO12">
        <v>17.25</v>
      </c>
      <c r="BP12">
        <v>17.5</v>
      </c>
      <c r="BQ12">
        <v>17.5</v>
      </c>
      <c r="BR12">
        <v>17.5</v>
      </c>
    </row>
    <row r="13" spans="1:70" ht="13.5">
      <c r="A13" s="15">
        <v>0.4479166666666667</v>
      </c>
      <c r="B13" s="16">
        <v>3.25</v>
      </c>
      <c r="C13" s="16">
        <f t="shared" si="0"/>
        <v>3.5</v>
      </c>
      <c r="D13" s="16">
        <f t="shared" si="0"/>
        <v>3.75</v>
      </c>
      <c r="E13" s="16">
        <f t="shared" si="0"/>
        <v>4</v>
      </c>
      <c r="F13" s="16">
        <f t="shared" si="0"/>
        <v>4.25</v>
      </c>
      <c r="G13" s="16">
        <f t="shared" si="0"/>
        <v>4.5</v>
      </c>
      <c r="H13" s="16">
        <f t="shared" si="0"/>
        <v>4.75</v>
      </c>
      <c r="I13" s="16">
        <f t="shared" si="0"/>
        <v>5</v>
      </c>
      <c r="J13" s="16">
        <f t="shared" si="0"/>
        <v>5.25</v>
      </c>
      <c r="K13" s="16">
        <f t="shared" si="0"/>
        <v>5.5</v>
      </c>
      <c r="L13" s="16">
        <f t="shared" si="0"/>
        <v>5.75</v>
      </c>
      <c r="M13" s="16">
        <f t="shared" si="0"/>
        <v>6</v>
      </c>
      <c r="N13" s="16">
        <f t="shared" si="0"/>
        <v>6.25</v>
      </c>
      <c r="O13" s="16">
        <f t="shared" si="0"/>
        <v>6.5</v>
      </c>
      <c r="P13" s="16">
        <f t="shared" si="0"/>
        <v>6.75</v>
      </c>
      <c r="Q13" s="16">
        <f t="shared" si="0"/>
        <v>7</v>
      </c>
      <c r="R13" s="16">
        <f t="shared" si="0"/>
        <v>7.25</v>
      </c>
      <c r="S13" s="16">
        <f t="shared" si="1"/>
        <v>7.5</v>
      </c>
      <c r="T13" s="16">
        <f t="shared" si="1"/>
        <v>7.5</v>
      </c>
      <c r="U13" s="16">
        <f t="shared" si="1"/>
        <v>7.5</v>
      </c>
      <c r="V13" s="16">
        <f t="shared" si="1"/>
        <v>7.75</v>
      </c>
      <c r="W13" s="16">
        <f t="shared" si="1"/>
        <v>8</v>
      </c>
      <c r="X13" s="16">
        <f t="shared" si="1"/>
        <v>8.25</v>
      </c>
      <c r="Y13" s="16">
        <f t="shared" si="1"/>
        <v>8.5</v>
      </c>
      <c r="Z13" s="16">
        <f t="shared" si="1"/>
        <v>8.75</v>
      </c>
      <c r="AA13" s="16">
        <f t="shared" si="1"/>
        <v>9</v>
      </c>
      <c r="AB13" s="16">
        <f t="shared" si="1"/>
        <v>9.25</v>
      </c>
      <c r="AC13" s="16">
        <f t="shared" si="1"/>
        <v>9.5</v>
      </c>
      <c r="AD13" s="16">
        <f t="shared" si="1"/>
        <v>9.5</v>
      </c>
      <c r="AE13" s="16">
        <f t="shared" si="1"/>
        <v>9.5</v>
      </c>
      <c r="AF13" s="16">
        <f t="shared" si="2"/>
        <v>9.75</v>
      </c>
      <c r="AG13" s="16">
        <f t="shared" si="2"/>
        <v>10</v>
      </c>
      <c r="AH13" s="16">
        <f t="shared" si="2"/>
        <v>10.25</v>
      </c>
      <c r="AI13" s="16">
        <f t="shared" si="2"/>
        <v>10.5</v>
      </c>
      <c r="AJ13" s="16">
        <f t="shared" si="2"/>
        <v>10.75</v>
      </c>
      <c r="AK13" s="16">
        <f t="shared" si="2"/>
        <v>11</v>
      </c>
      <c r="AL13" s="16">
        <f t="shared" si="2"/>
        <v>11.25</v>
      </c>
      <c r="AM13" s="16">
        <f t="shared" si="2"/>
        <v>11.5</v>
      </c>
      <c r="AN13" s="16">
        <f t="shared" si="2"/>
        <v>11.5</v>
      </c>
      <c r="AO13" s="16">
        <f t="shared" si="2"/>
        <v>11.5</v>
      </c>
      <c r="AP13" s="17">
        <f t="shared" si="2"/>
        <v>11.75</v>
      </c>
      <c r="AQ13">
        <v>12</v>
      </c>
      <c r="AR13">
        <v>12.25</v>
      </c>
      <c r="AS13">
        <v>12.5</v>
      </c>
      <c r="AT13">
        <v>12.75</v>
      </c>
      <c r="AU13">
        <v>13</v>
      </c>
      <c r="AV13">
        <v>13.25</v>
      </c>
      <c r="AW13">
        <v>13.5</v>
      </c>
      <c r="AX13">
        <v>13.5</v>
      </c>
      <c r="AY13">
        <v>13.5</v>
      </c>
      <c r="AZ13">
        <v>13.75</v>
      </c>
      <c r="BA13">
        <v>14</v>
      </c>
      <c r="BB13">
        <v>14.25</v>
      </c>
      <c r="BC13">
        <v>14.5</v>
      </c>
      <c r="BD13">
        <v>14.75</v>
      </c>
      <c r="BE13">
        <v>15</v>
      </c>
      <c r="BF13">
        <v>15.25</v>
      </c>
      <c r="BG13">
        <v>15.5</v>
      </c>
      <c r="BH13">
        <v>15.5</v>
      </c>
      <c r="BI13">
        <v>15.5</v>
      </c>
      <c r="BJ13">
        <v>15.75</v>
      </c>
      <c r="BK13">
        <v>16</v>
      </c>
      <c r="BL13">
        <v>16.25</v>
      </c>
      <c r="BM13">
        <v>16.5</v>
      </c>
      <c r="BN13">
        <v>16.75</v>
      </c>
      <c r="BO13">
        <v>17</v>
      </c>
      <c r="BP13">
        <v>17.25</v>
      </c>
      <c r="BQ13">
        <v>17.5</v>
      </c>
      <c r="BR13">
        <v>17.5</v>
      </c>
    </row>
    <row r="14" spans="1:70" ht="13.5">
      <c r="A14" s="15">
        <v>0.4583333333333333</v>
      </c>
      <c r="B14" s="16">
        <v>3</v>
      </c>
      <c r="C14" s="16">
        <f t="shared" si="0"/>
        <v>3.25</v>
      </c>
      <c r="D14" s="16">
        <f t="shared" si="0"/>
        <v>3.5</v>
      </c>
      <c r="E14" s="16">
        <f t="shared" si="0"/>
        <v>3.75</v>
      </c>
      <c r="F14" s="16">
        <f t="shared" si="0"/>
        <v>4</v>
      </c>
      <c r="G14" s="16">
        <f t="shared" si="0"/>
        <v>4.25</v>
      </c>
      <c r="H14" s="16">
        <f t="shared" si="0"/>
        <v>4.5</v>
      </c>
      <c r="I14" s="16">
        <f t="shared" si="0"/>
        <v>4.75</v>
      </c>
      <c r="J14" s="16">
        <f t="shared" si="0"/>
        <v>5</v>
      </c>
      <c r="K14" s="16">
        <f t="shared" si="0"/>
        <v>5.25</v>
      </c>
      <c r="L14" s="16">
        <f t="shared" si="0"/>
        <v>5.5</v>
      </c>
      <c r="M14" s="16">
        <f t="shared" si="0"/>
        <v>5.75</v>
      </c>
      <c r="N14" s="16">
        <f t="shared" si="0"/>
        <v>6</v>
      </c>
      <c r="O14" s="16">
        <f t="shared" si="0"/>
        <v>6.25</v>
      </c>
      <c r="P14" s="16">
        <f t="shared" si="0"/>
        <v>6.5</v>
      </c>
      <c r="Q14" s="16">
        <f t="shared" si="0"/>
        <v>6.75</v>
      </c>
      <c r="R14" s="16">
        <f t="shared" si="0"/>
        <v>7</v>
      </c>
      <c r="S14" s="16">
        <f t="shared" si="1"/>
        <v>7.25</v>
      </c>
      <c r="T14" s="16">
        <f t="shared" si="1"/>
        <v>7.5</v>
      </c>
      <c r="U14" s="16">
        <f t="shared" si="1"/>
        <v>7.5</v>
      </c>
      <c r="V14" s="16">
        <f t="shared" si="1"/>
        <v>7.5</v>
      </c>
      <c r="W14" s="16">
        <f t="shared" si="1"/>
        <v>7.75</v>
      </c>
      <c r="X14" s="16">
        <f t="shared" si="1"/>
        <v>8</v>
      </c>
      <c r="Y14" s="16">
        <f t="shared" si="1"/>
        <v>8.25</v>
      </c>
      <c r="Z14" s="16">
        <f t="shared" si="1"/>
        <v>8.5</v>
      </c>
      <c r="AA14" s="16">
        <f t="shared" si="1"/>
        <v>8.75</v>
      </c>
      <c r="AB14" s="16">
        <f t="shared" si="1"/>
        <v>9</v>
      </c>
      <c r="AC14" s="16">
        <f t="shared" si="1"/>
        <v>9.25</v>
      </c>
      <c r="AD14" s="16">
        <f t="shared" si="1"/>
        <v>9.5</v>
      </c>
      <c r="AE14" s="16">
        <f t="shared" si="1"/>
        <v>9.5</v>
      </c>
      <c r="AF14" s="16">
        <f t="shared" si="2"/>
        <v>9.5</v>
      </c>
      <c r="AG14" s="16">
        <f t="shared" si="2"/>
        <v>9.75</v>
      </c>
      <c r="AH14" s="16">
        <f t="shared" si="2"/>
        <v>10</v>
      </c>
      <c r="AI14" s="16">
        <f t="shared" si="2"/>
        <v>10.25</v>
      </c>
      <c r="AJ14" s="16">
        <f t="shared" si="2"/>
        <v>10.5</v>
      </c>
      <c r="AK14" s="16">
        <f t="shared" si="2"/>
        <v>10.75</v>
      </c>
      <c r="AL14" s="16">
        <f t="shared" si="2"/>
        <v>11</v>
      </c>
      <c r="AM14" s="16">
        <f t="shared" si="2"/>
        <v>11.25</v>
      </c>
      <c r="AN14" s="16">
        <f t="shared" si="2"/>
        <v>11.5</v>
      </c>
      <c r="AO14" s="16">
        <f t="shared" si="2"/>
        <v>11.5</v>
      </c>
      <c r="AP14" s="17">
        <f t="shared" si="2"/>
        <v>11.5</v>
      </c>
      <c r="AQ14">
        <v>11.75</v>
      </c>
      <c r="AR14">
        <v>12</v>
      </c>
      <c r="AS14">
        <v>12.25</v>
      </c>
      <c r="AT14">
        <v>12.5</v>
      </c>
      <c r="AU14">
        <v>12.75</v>
      </c>
      <c r="AV14">
        <v>13</v>
      </c>
      <c r="AW14">
        <v>13.25</v>
      </c>
      <c r="AX14">
        <v>13.5</v>
      </c>
      <c r="AY14">
        <v>13.5</v>
      </c>
      <c r="AZ14">
        <v>13.5</v>
      </c>
      <c r="BA14">
        <v>13.75</v>
      </c>
      <c r="BB14">
        <v>14</v>
      </c>
      <c r="BC14">
        <v>14.25</v>
      </c>
      <c r="BD14">
        <v>14.5</v>
      </c>
      <c r="BE14">
        <v>14.75</v>
      </c>
      <c r="BF14">
        <v>15</v>
      </c>
      <c r="BG14">
        <v>15.25</v>
      </c>
      <c r="BH14">
        <v>15.5</v>
      </c>
      <c r="BI14">
        <v>15.5</v>
      </c>
      <c r="BJ14">
        <v>15.5</v>
      </c>
      <c r="BK14">
        <v>15.75</v>
      </c>
      <c r="BL14">
        <v>16</v>
      </c>
      <c r="BM14">
        <v>16.25</v>
      </c>
      <c r="BN14">
        <v>16.5</v>
      </c>
      <c r="BO14">
        <v>16.75</v>
      </c>
      <c r="BP14">
        <v>17</v>
      </c>
      <c r="BQ14">
        <v>17.25</v>
      </c>
      <c r="BR14">
        <v>17.5</v>
      </c>
    </row>
    <row r="15" spans="1:70" ht="13.5">
      <c r="A15" s="15">
        <v>0.46875</v>
      </c>
      <c r="B15" s="16">
        <v>2.75</v>
      </c>
      <c r="C15" s="16">
        <f t="shared" si="0"/>
        <v>3</v>
      </c>
      <c r="D15" s="16">
        <f t="shared" si="0"/>
        <v>3.25</v>
      </c>
      <c r="E15" s="16">
        <f t="shared" si="0"/>
        <v>3.5</v>
      </c>
      <c r="F15" s="16">
        <f t="shared" si="0"/>
        <v>3.75</v>
      </c>
      <c r="G15" s="16">
        <f t="shared" si="0"/>
        <v>4</v>
      </c>
      <c r="H15" s="16">
        <f t="shared" si="0"/>
        <v>4.25</v>
      </c>
      <c r="I15" s="16">
        <f t="shared" si="0"/>
        <v>4.5</v>
      </c>
      <c r="J15" s="16">
        <f t="shared" si="0"/>
        <v>4.75</v>
      </c>
      <c r="K15" s="16">
        <f t="shared" si="0"/>
        <v>5</v>
      </c>
      <c r="L15" s="16">
        <f t="shared" si="0"/>
        <v>5.25</v>
      </c>
      <c r="M15" s="16">
        <f t="shared" si="0"/>
        <v>5.5</v>
      </c>
      <c r="N15" s="16">
        <f t="shared" si="0"/>
        <v>5.75</v>
      </c>
      <c r="O15" s="16">
        <f t="shared" si="0"/>
        <v>6</v>
      </c>
      <c r="P15" s="16">
        <f t="shared" si="0"/>
        <v>6.25</v>
      </c>
      <c r="Q15" s="16">
        <f t="shared" si="0"/>
        <v>6.5</v>
      </c>
      <c r="R15" s="16">
        <f t="shared" si="0"/>
        <v>6.75</v>
      </c>
      <c r="S15" s="16">
        <f t="shared" si="1"/>
        <v>7</v>
      </c>
      <c r="T15" s="16">
        <f t="shared" si="1"/>
        <v>7.25</v>
      </c>
      <c r="U15" s="16">
        <f t="shared" si="1"/>
        <v>7.5</v>
      </c>
      <c r="V15" s="16">
        <f t="shared" si="1"/>
        <v>7.5</v>
      </c>
      <c r="W15" s="16">
        <f t="shared" si="1"/>
        <v>7.5</v>
      </c>
      <c r="X15" s="16">
        <f t="shared" si="1"/>
        <v>7.75</v>
      </c>
      <c r="Y15" s="16">
        <f t="shared" si="1"/>
        <v>8</v>
      </c>
      <c r="Z15" s="16">
        <f t="shared" si="1"/>
        <v>8.25</v>
      </c>
      <c r="AA15" s="16">
        <f t="shared" si="1"/>
        <v>8.5</v>
      </c>
      <c r="AB15" s="16">
        <f t="shared" si="1"/>
        <v>8.75</v>
      </c>
      <c r="AC15" s="16">
        <f t="shared" si="1"/>
        <v>9</v>
      </c>
      <c r="AD15" s="16">
        <f t="shared" si="1"/>
        <v>9.25</v>
      </c>
      <c r="AE15" s="16">
        <f t="shared" si="1"/>
        <v>9.5</v>
      </c>
      <c r="AF15" s="16">
        <f t="shared" si="2"/>
        <v>9.5</v>
      </c>
      <c r="AG15" s="16">
        <f t="shared" si="2"/>
        <v>9.5</v>
      </c>
      <c r="AH15" s="16">
        <f t="shared" si="2"/>
        <v>9.75</v>
      </c>
      <c r="AI15" s="16">
        <f t="shared" si="2"/>
        <v>10</v>
      </c>
      <c r="AJ15" s="16">
        <f t="shared" si="2"/>
        <v>10.25</v>
      </c>
      <c r="AK15" s="16">
        <f t="shared" si="2"/>
        <v>10.5</v>
      </c>
      <c r="AL15" s="16">
        <f t="shared" si="2"/>
        <v>10.75</v>
      </c>
      <c r="AM15" s="16">
        <f t="shared" si="2"/>
        <v>11</v>
      </c>
      <c r="AN15" s="16">
        <f t="shared" si="2"/>
        <v>11.25</v>
      </c>
      <c r="AO15" s="16">
        <f t="shared" si="2"/>
        <v>11.5</v>
      </c>
      <c r="AP15" s="17">
        <f t="shared" si="2"/>
        <v>11.5</v>
      </c>
      <c r="AQ15">
        <v>11.5</v>
      </c>
      <c r="AR15">
        <v>11.75</v>
      </c>
      <c r="AS15">
        <v>12</v>
      </c>
      <c r="AT15">
        <v>12.25</v>
      </c>
      <c r="AU15">
        <v>12.5</v>
      </c>
      <c r="AV15">
        <v>12.75</v>
      </c>
      <c r="AW15">
        <v>13</v>
      </c>
      <c r="AX15">
        <v>13</v>
      </c>
      <c r="AY15">
        <v>13.5</v>
      </c>
      <c r="AZ15">
        <v>13.5</v>
      </c>
      <c r="BA15">
        <v>13.5</v>
      </c>
      <c r="BB15">
        <v>13.75</v>
      </c>
      <c r="BC15">
        <v>14</v>
      </c>
      <c r="BD15">
        <v>14.25</v>
      </c>
      <c r="BE15">
        <v>14.5</v>
      </c>
      <c r="BF15">
        <v>14.75</v>
      </c>
      <c r="BG15">
        <v>15</v>
      </c>
      <c r="BH15">
        <v>15.25</v>
      </c>
      <c r="BI15">
        <v>15.5</v>
      </c>
      <c r="BJ15">
        <v>15.5</v>
      </c>
      <c r="BK15">
        <v>15.5</v>
      </c>
      <c r="BL15">
        <v>15.75</v>
      </c>
      <c r="BM15">
        <v>16</v>
      </c>
      <c r="BN15">
        <v>16.25</v>
      </c>
      <c r="BO15">
        <v>16.5</v>
      </c>
      <c r="BP15">
        <v>16.75</v>
      </c>
      <c r="BQ15">
        <v>17</v>
      </c>
      <c r="BR15">
        <v>17.25</v>
      </c>
    </row>
    <row r="16" spans="1:70" ht="13.5">
      <c r="A16" s="15">
        <v>0.4791666666666667</v>
      </c>
      <c r="B16" s="16">
        <v>2.5</v>
      </c>
      <c r="C16" s="16">
        <f t="shared" si="0"/>
        <v>2.75</v>
      </c>
      <c r="D16" s="16">
        <f t="shared" si="0"/>
        <v>3</v>
      </c>
      <c r="E16" s="16">
        <f t="shared" si="0"/>
        <v>3.25</v>
      </c>
      <c r="F16" s="16">
        <f t="shared" si="0"/>
        <v>3.5</v>
      </c>
      <c r="G16" s="16">
        <f t="shared" si="0"/>
        <v>3.75</v>
      </c>
      <c r="H16" s="16">
        <f t="shared" si="0"/>
        <v>4</v>
      </c>
      <c r="I16" s="16">
        <f t="shared" si="0"/>
        <v>4.25</v>
      </c>
      <c r="J16" s="16">
        <f t="shared" si="0"/>
        <v>4.5</v>
      </c>
      <c r="K16" s="16">
        <f t="shared" si="0"/>
        <v>4.75</v>
      </c>
      <c r="L16" s="16">
        <f t="shared" si="0"/>
        <v>5</v>
      </c>
      <c r="M16" s="16">
        <f t="shared" si="0"/>
        <v>5.25</v>
      </c>
      <c r="N16" s="16">
        <f t="shared" si="0"/>
        <v>5.5</v>
      </c>
      <c r="O16" s="16">
        <f t="shared" si="0"/>
        <v>5.75</v>
      </c>
      <c r="P16" s="16">
        <f t="shared" si="0"/>
        <v>6</v>
      </c>
      <c r="Q16" s="16">
        <f t="shared" si="0"/>
        <v>6.25</v>
      </c>
      <c r="R16" s="16">
        <f t="shared" si="0"/>
        <v>6.5</v>
      </c>
      <c r="S16" s="16">
        <f t="shared" si="1"/>
        <v>6.75</v>
      </c>
      <c r="T16" s="16">
        <f t="shared" si="1"/>
        <v>7</v>
      </c>
      <c r="U16" s="16">
        <f t="shared" si="1"/>
        <v>7.25</v>
      </c>
      <c r="V16" s="16">
        <f t="shared" si="1"/>
        <v>7.5</v>
      </c>
      <c r="W16" s="16">
        <f t="shared" si="1"/>
        <v>7.5</v>
      </c>
      <c r="X16" s="16">
        <f t="shared" si="1"/>
        <v>7.5</v>
      </c>
      <c r="Y16" s="16">
        <f t="shared" si="1"/>
        <v>7.75</v>
      </c>
      <c r="Z16" s="16">
        <f t="shared" si="1"/>
        <v>8</v>
      </c>
      <c r="AA16" s="16">
        <f t="shared" si="1"/>
        <v>8.25</v>
      </c>
      <c r="AB16" s="16">
        <f t="shared" si="1"/>
        <v>8.5</v>
      </c>
      <c r="AC16" s="16">
        <f t="shared" si="1"/>
        <v>8.75</v>
      </c>
      <c r="AD16" s="16">
        <f t="shared" si="1"/>
        <v>9</v>
      </c>
      <c r="AE16" s="16">
        <f t="shared" si="1"/>
        <v>9.25</v>
      </c>
      <c r="AF16" s="16">
        <f t="shared" si="2"/>
        <v>9.5</v>
      </c>
      <c r="AG16" s="16">
        <f t="shared" si="2"/>
        <v>9.5</v>
      </c>
      <c r="AH16" s="16">
        <f t="shared" si="2"/>
        <v>9.5</v>
      </c>
      <c r="AI16" s="16">
        <f t="shared" si="2"/>
        <v>9.75</v>
      </c>
      <c r="AJ16" s="16">
        <f t="shared" si="2"/>
        <v>10</v>
      </c>
      <c r="AK16" s="16">
        <f t="shared" si="2"/>
        <v>10.25</v>
      </c>
      <c r="AL16" s="16">
        <f t="shared" si="2"/>
        <v>10.5</v>
      </c>
      <c r="AM16" s="16">
        <f t="shared" si="2"/>
        <v>10.75</v>
      </c>
      <c r="AN16" s="16">
        <f t="shared" si="2"/>
        <v>11</v>
      </c>
      <c r="AO16" s="16">
        <f t="shared" si="2"/>
        <v>11.25</v>
      </c>
      <c r="AP16" s="17">
        <f t="shared" si="2"/>
        <v>11.5</v>
      </c>
      <c r="AQ16">
        <v>11.5</v>
      </c>
      <c r="AR16">
        <v>11.5</v>
      </c>
      <c r="AS16">
        <v>11.75</v>
      </c>
      <c r="AT16">
        <v>12</v>
      </c>
      <c r="AU16">
        <v>12.25</v>
      </c>
      <c r="AV16">
        <v>12.5</v>
      </c>
      <c r="AW16">
        <v>12.75</v>
      </c>
      <c r="AX16">
        <v>12.75</v>
      </c>
      <c r="AY16">
        <v>13</v>
      </c>
      <c r="AZ16">
        <v>13.5</v>
      </c>
      <c r="BA16">
        <v>13.5</v>
      </c>
      <c r="BB16">
        <v>13.5</v>
      </c>
      <c r="BC16">
        <v>13.75</v>
      </c>
      <c r="BD16">
        <v>14</v>
      </c>
      <c r="BE16">
        <v>14.25</v>
      </c>
      <c r="BF16">
        <v>14.5</v>
      </c>
      <c r="BG16">
        <v>14.75</v>
      </c>
      <c r="BH16">
        <v>15</v>
      </c>
      <c r="BI16">
        <v>15.25</v>
      </c>
      <c r="BJ16">
        <v>15.5</v>
      </c>
      <c r="BK16">
        <v>15.5</v>
      </c>
      <c r="BL16">
        <v>15.5</v>
      </c>
      <c r="BM16">
        <v>15.75</v>
      </c>
      <c r="BN16">
        <v>16</v>
      </c>
      <c r="BO16">
        <v>16.25</v>
      </c>
      <c r="BP16">
        <v>16.5</v>
      </c>
      <c r="BQ16">
        <v>16.75</v>
      </c>
      <c r="BR16">
        <v>17</v>
      </c>
    </row>
    <row r="17" spans="1:70" ht="13.5">
      <c r="A17" s="15">
        <v>0.4895833333333333</v>
      </c>
      <c r="B17" s="16">
        <v>2.25</v>
      </c>
      <c r="C17" s="16">
        <f t="shared" si="0"/>
        <v>2.5</v>
      </c>
      <c r="D17" s="16">
        <f t="shared" si="0"/>
        <v>2.75</v>
      </c>
      <c r="E17" s="16">
        <f t="shared" si="0"/>
        <v>3</v>
      </c>
      <c r="F17" s="16">
        <f t="shared" si="0"/>
        <v>3.25</v>
      </c>
      <c r="G17" s="16">
        <f t="shared" si="0"/>
        <v>3.5</v>
      </c>
      <c r="H17" s="16">
        <f t="shared" si="0"/>
        <v>3.75</v>
      </c>
      <c r="I17" s="16">
        <f t="shared" si="0"/>
        <v>4</v>
      </c>
      <c r="J17" s="16">
        <f t="shared" si="0"/>
        <v>4.25</v>
      </c>
      <c r="K17" s="16">
        <f t="shared" si="0"/>
        <v>4.5</v>
      </c>
      <c r="L17" s="16">
        <f t="shared" si="0"/>
        <v>4.75</v>
      </c>
      <c r="M17" s="16">
        <f t="shared" si="0"/>
        <v>5</v>
      </c>
      <c r="N17" s="16">
        <f t="shared" si="0"/>
        <v>5.25</v>
      </c>
      <c r="O17" s="16">
        <f t="shared" si="0"/>
        <v>5.5</v>
      </c>
      <c r="P17" s="16">
        <f t="shared" si="0"/>
        <v>5.75</v>
      </c>
      <c r="Q17" s="16">
        <f t="shared" si="0"/>
        <v>6</v>
      </c>
      <c r="R17" s="16">
        <f t="shared" si="0"/>
        <v>6.25</v>
      </c>
      <c r="S17" s="16">
        <f t="shared" si="1"/>
        <v>6.5</v>
      </c>
      <c r="T17" s="16">
        <f t="shared" si="1"/>
        <v>6.75</v>
      </c>
      <c r="U17" s="16">
        <f t="shared" si="1"/>
        <v>7</v>
      </c>
      <c r="V17" s="16">
        <f t="shared" si="1"/>
        <v>7.25</v>
      </c>
      <c r="W17" s="16">
        <f t="shared" si="1"/>
        <v>7.5</v>
      </c>
      <c r="X17" s="16">
        <f t="shared" si="1"/>
        <v>7.5</v>
      </c>
      <c r="Y17" s="16">
        <f t="shared" si="1"/>
        <v>7.5</v>
      </c>
      <c r="Z17" s="16">
        <f t="shared" si="1"/>
        <v>7.75</v>
      </c>
      <c r="AA17" s="16">
        <f t="shared" si="1"/>
        <v>8</v>
      </c>
      <c r="AB17" s="16">
        <f t="shared" si="1"/>
        <v>8.25</v>
      </c>
      <c r="AC17" s="16">
        <f t="shared" si="1"/>
        <v>8.5</v>
      </c>
      <c r="AD17" s="16">
        <f t="shared" si="1"/>
        <v>8.75</v>
      </c>
      <c r="AE17" s="16">
        <f t="shared" si="1"/>
        <v>9</v>
      </c>
      <c r="AF17" s="16">
        <f t="shared" si="2"/>
        <v>9.25</v>
      </c>
      <c r="AG17" s="16">
        <f t="shared" si="2"/>
        <v>9.5</v>
      </c>
      <c r="AH17" s="16">
        <f t="shared" si="2"/>
        <v>9.5</v>
      </c>
      <c r="AI17" s="16">
        <f t="shared" si="2"/>
        <v>9.5</v>
      </c>
      <c r="AJ17" s="16">
        <f t="shared" si="2"/>
        <v>9.75</v>
      </c>
      <c r="AK17" s="16">
        <f t="shared" si="2"/>
        <v>10</v>
      </c>
      <c r="AL17" s="16">
        <f t="shared" si="2"/>
        <v>10.25</v>
      </c>
      <c r="AM17" s="16">
        <f t="shared" si="2"/>
        <v>10.5</v>
      </c>
      <c r="AN17" s="16">
        <f t="shared" si="2"/>
        <v>10.75</v>
      </c>
      <c r="AO17" s="16">
        <f t="shared" si="2"/>
        <v>11</v>
      </c>
      <c r="AP17" s="17">
        <f t="shared" si="2"/>
        <v>11.25</v>
      </c>
      <c r="AQ17">
        <v>11.5</v>
      </c>
      <c r="AR17">
        <v>11.5</v>
      </c>
      <c r="AS17">
        <v>11.5</v>
      </c>
      <c r="AT17">
        <v>11.75</v>
      </c>
      <c r="AU17">
        <v>12</v>
      </c>
      <c r="AV17">
        <v>12.25</v>
      </c>
      <c r="AW17">
        <v>12.5</v>
      </c>
      <c r="AX17">
        <v>12.5</v>
      </c>
      <c r="AY17">
        <v>12.75</v>
      </c>
      <c r="AZ17">
        <v>13</v>
      </c>
      <c r="BA17">
        <v>13.5</v>
      </c>
      <c r="BB17">
        <v>13.5</v>
      </c>
      <c r="BC17">
        <v>13.5</v>
      </c>
      <c r="BD17">
        <v>13.75</v>
      </c>
      <c r="BE17">
        <v>14</v>
      </c>
      <c r="BF17">
        <v>14.25</v>
      </c>
      <c r="BG17">
        <v>14.5</v>
      </c>
      <c r="BH17">
        <v>14.75</v>
      </c>
      <c r="BI17">
        <v>15</v>
      </c>
      <c r="BJ17">
        <v>15.25</v>
      </c>
      <c r="BK17">
        <v>15.5</v>
      </c>
      <c r="BL17">
        <v>15.5</v>
      </c>
      <c r="BM17">
        <v>15.5</v>
      </c>
      <c r="BN17">
        <v>15.75</v>
      </c>
      <c r="BO17">
        <v>16</v>
      </c>
      <c r="BP17">
        <v>16.25</v>
      </c>
      <c r="BQ17">
        <v>16.5</v>
      </c>
      <c r="BR17">
        <v>16.75</v>
      </c>
    </row>
    <row r="18" spans="1:70" ht="13.5">
      <c r="A18" s="15">
        <v>0.5</v>
      </c>
      <c r="B18" s="16">
        <v>2</v>
      </c>
      <c r="C18" s="16">
        <f t="shared" si="0"/>
        <v>2.25</v>
      </c>
      <c r="D18" s="16">
        <f t="shared" si="0"/>
        <v>2.5</v>
      </c>
      <c r="E18" s="16">
        <f t="shared" si="0"/>
        <v>2.75</v>
      </c>
      <c r="F18" s="16">
        <f t="shared" si="0"/>
        <v>3</v>
      </c>
      <c r="G18" s="16">
        <f t="shared" si="0"/>
        <v>3.25</v>
      </c>
      <c r="H18" s="16">
        <f t="shared" si="0"/>
        <v>3.5</v>
      </c>
      <c r="I18" s="16">
        <f t="shared" si="0"/>
        <v>3.75</v>
      </c>
      <c r="J18" s="16">
        <f t="shared" si="0"/>
        <v>4</v>
      </c>
      <c r="K18" s="16">
        <f t="shared" si="0"/>
        <v>4.25</v>
      </c>
      <c r="L18" s="16">
        <f t="shared" si="0"/>
        <v>4.5</v>
      </c>
      <c r="M18" s="16">
        <f t="shared" si="0"/>
        <v>4.75</v>
      </c>
      <c r="N18" s="16">
        <f t="shared" si="0"/>
        <v>5</v>
      </c>
      <c r="O18" s="16">
        <f t="shared" si="0"/>
        <v>5.25</v>
      </c>
      <c r="P18" s="16">
        <f t="shared" si="0"/>
        <v>5.5</v>
      </c>
      <c r="Q18" s="16">
        <f t="shared" si="0"/>
        <v>5.75</v>
      </c>
      <c r="R18" s="16">
        <f>Q17</f>
        <v>6</v>
      </c>
      <c r="S18" s="16">
        <f>R17</f>
        <v>6.25</v>
      </c>
      <c r="T18" s="16">
        <f>S17</f>
        <v>6.5</v>
      </c>
      <c r="U18" s="16">
        <f t="shared" si="1"/>
        <v>6.75</v>
      </c>
      <c r="V18" s="16">
        <f t="shared" si="1"/>
        <v>7</v>
      </c>
      <c r="W18" s="16">
        <f t="shared" si="1"/>
        <v>7.25</v>
      </c>
      <c r="X18" s="16">
        <f t="shared" si="1"/>
        <v>7.5</v>
      </c>
      <c r="Y18" s="16">
        <f t="shared" si="1"/>
        <v>7.5</v>
      </c>
      <c r="Z18" s="16">
        <f t="shared" si="1"/>
        <v>7.5</v>
      </c>
      <c r="AA18" s="16">
        <f t="shared" si="1"/>
        <v>7.75</v>
      </c>
      <c r="AB18" s="16">
        <f t="shared" si="1"/>
        <v>8</v>
      </c>
      <c r="AC18" s="16">
        <f t="shared" si="1"/>
        <v>8.25</v>
      </c>
      <c r="AD18" s="16">
        <f t="shared" si="1"/>
        <v>8.5</v>
      </c>
      <c r="AE18" s="16">
        <f t="shared" si="1"/>
        <v>8.75</v>
      </c>
      <c r="AF18" s="16">
        <f t="shared" si="2"/>
        <v>9</v>
      </c>
      <c r="AG18" s="16">
        <f t="shared" si="2"/>
        <v>9.25</v>
      </c>
      <c r="AH18" s="16">
        <f t="shared" si="2"/>
        <v>9.5</v>
      </c>
      <c r="AI18" s="16">
        <f t="shared" si="2"/>
        <v>9.5</v>
      </c>
      <c r="AJ18" s="16">
        <f t="shared" si="2"/>
        <v>9.5</v>
      </c>
      <c r="AK18" s="16">
        <f t="shared" si="2"/>
        <v>9.75</v>
      </c>
      <c r="AL18" s="16">
        <f t="shared" si="2"/>
        <v>10</v>
      </c>
      <c r="AM18" s="16">
        <f t="shared" si="2"/>
        <v>10.25</v>
      </c>
      <c r="AN18" s="16">
        <f t="shared" si="2"/>
        <v>10.5</v>
      </c>
      <c r="AO18" s="16">
        <f t="shared" si="2"/>
        <v>10.75</v>
      </c>
      <c r="AP18" s="17">
        <f t="shared" si="2"/>
        <v>11</v>
      </c>
      <c r="AQ18">
        <v>12.25</v>
      </c>
      <c r="AR18">
        <v>11.5</v>
      </c>
      <c r="AS18">
        <v>11.5</v>
      </c>
      <c r="AT18">
        <v>11.5</v>
      </c>
      <c r="AU18">
        <v>11.75</v>
      </c>
      <c r="AV18">
        <v>12</v>
      </c>
      <c r="AW18">
        <v>12.25</v>
      </c>
      <c r="AX18">
        <v>12.25</v>
      </c>
      <c r="AY18">
        <v>12.5</v>
      </c>
      <c r="AZ18">
        <v>12.75</v>
      </c>
      <c r="BA18">
        <v>13</v>
      </c>
      <c r="BB18">
        <v>13.5</v>
      </c>
      <c r="BC18">
        <v>13.5</v>
      </c>
      <c r="BD18">
        <v>13.5</v>
      </c>
      <c r="BE18">
        <v>13.75</v>
      </c>
      <c r="BF18">
        <v>14</v>
      </c>
      <c r="BG18">
        <v>14.25</v>
      </c>
      <c r="BH18">
        <v>14.5</v>
      </c>
      <c r="BI18">
        <v>14.75</v>
      </c>
      <c r="BJ18">
        <v>15</v>
      </c>
      <c r="BK18">
        <v>15.25</v>
      </c>
      <c r="BL18">
        <v>15.5</v>
      </c>
      <c r="BM18">
        <v>15.5</v>
      </c>
      <c r="BN18">
        <v>15.5</v>
      </c>
      <c r="BO18">
        <v>15.75</v>
      </c>
      <c r="BP18">
        <v>16</v>
      </c>
      <c r="BQ18">
        <v>16.25</v>
      </c>
      <c r="BR18">
        <v>16.5</v>
      </c>
    </row>
    <row r="19" spans="1:70" ht="13.5">
      <c r="A19" s="18">
        <v>0.5416666666666666</v>
      </c>
      <c r="B19" s="19">
        <v>2</v>
      </c>
      <c r="C19" s="19">
        <v>2</v>
      </c>
      <c r="D19" s="19">
        <v>2.25</v>
      </c>
      <c r="E19" s="19">
        <v>2.5</v>
      </c>
      <c r="F19" s="19">
        <v>2.75</v>
      </c>
      <c r="G19" s="19">
        <v>3</v>
      </c>
      <c r="H19" s="19">
        <v>3.25</v>
      </c>
      <c r="I19" s="19">
        <v>3.5</v>
      </c>
      <c r="J19" s="19">
        <v>3.75</v>
      </c>
      <c r="K19" s="19">
        <v>4</v>
      </c>
      <c r="L19" s="19">
        <v>4.25</v>
      </c>
      <c r="M19" s="19">
        <v>4.5</v>
      </c>
      <c r="N19" s="19">
        <v>4.75</v>
      </c>
      <c r="O19" s="19">
        <v>5</v>
      </c>
      <c r="P19" s="19">
        <v>5.25</v>
      </c>
      <c r="Q19" s="19">
        <v>5.5</v>
      </c>
      <c r="R19" s="19">
        <v>5.75</v>
      </c>
      <c r="S19" s="19">
        <v>6</v>
      </c>
      <c r="T19" s="19">
        <v>6.25</v>
      </c>
      <c r="U19" s="19">
        <v>6.5</v>
      </c>
      <c r="V19" s="19">
        <v>6.75</v>
      </c>
      <c r="W19" s="19">
        <v>7</v>
      </c>
      <c r="X19" s="19">
        <v>7.25</v>
      </c>
      <c r="Y19" s="19">
        <v>7.5</v>
      </c>
      <c r="Z19" s="19">
        <v>7.5</v>
      </c>
      <c r="AA19" s="19">
        <v>7.5</v>
      </c>
      <c r="AB19" s="19">
        <v>7.75</v>
      </c>
      <c r="AC19" s="19">
        <v>8</v>
      </c>
      <c r="AD19" s="19">
        <v>8.25</v>
      </c>
      <c r="AE19" s="19">
        <v>8.5</v>
      </c>
      <c r="AF19" s="19">
        <v>8.75</v>
      </c>
      <c r="AG19" s="19">
        <v>9</v>
      </c>
      <c r="AH19" s="19">
        <v>9.25</v>
      </c>
      <c r="AI19" s="19">
        <f>AI18</f>
        <v>9.5</v>
      </c>
      <c r="AJ19" s="19">
        <f>AJ18</f>
        <v>9.5</v>
      </c>
      <c r="AK19" s="19">
        <v>9.5</v>
      </c>
      <c r="AL19" s="19">
        <v>9.75</v>
      </c>
      <c r="AM19" s="19">
        <v>10</v>
      </c>
      <c r="AN19" s="19">
        <v>10.25</v>
      </c>
      <c r="AO19" s="19">
        <v>10.5</v>
      </c>
      <c r="AP19" s="20">
        <v>10.75</v>
      </c>
      <c r="AQ19">
        <v>11</v>
      </c>
      <c r="AR19">
        <v>12.25</v>
      </c>
      <c r="AS19">
        <v>11.5</v>
      </c>
      <c r="AT19">
        <v>11.5</v>
      </c>
      <c r="AU19">
        <v>11.5</v>
      </c>
      <c r="AV19">
        <v>11.75</v>
      </c>
      <c r="AW19">
        <v>12</v>
      </c>
      <c r="AX19">
        <v>12</v>
      </c>
      <c r="AY19">
        <v>12.25</v>
      </c>
      <c r="AZ19">
        <v>12.5</v>
      </c>
      <c r="BA19">
        <v>12.75</v>
      </c>
      <c r="BB19">
        <v>13</v>
      </c>
      <c r="BC19">
        <v>13.5</v>
      </c>
      <c r="BD19">
        <v>13.5</v>
      </c>
      <c r="BE19">
        <v>13.5</v>
      </c>
      <c r="BF19">
        <v>13.75</v>
      </c>
      <c r="BG19">
        <v>14</v>
      </c>
      <c r="BH19">
        <v>14.25</v>
      </c>
      <c r="BI19">
        <v>14.5</v>
      </c>
      <c r="BJ19">
        <v>14.75</v>
      </c>
      <c r="BK19">
        <v>15</v>
      </c>
      <c r="BL19">
        <v>16.25</v>
      </c>
      <c r="BM19">
        <v>15.5</v>
      </c>
      <c r="BN19">
        <v>15.5</v>
      </c>
      <c r="BO19">
        <v>15.5</v>
      </c>
      <c r="BP19">
        <v>15.75</v>
      </c>
      <c r="BQ19">
        <v>16</v>
      </c>
      <c r="BR19">
        <v>16.25</v>
      </c>
    </row>
    <row r="21" ht="14.25" thickBot="1"/>
    <row r="22" spans="1:5" ht="13.5">
      <c r="A22" s="5" t="s">
        <v>16</v>
      </c>
      <c r="B22" s="6"/>
      <c r="D22" s="5" t="s">
        <v>17</v>
      </c>
      <c r="E22" s="6"/>
    </row>
    <row r="23" spans="1:5" ht="13.5">
      <c r="A23" s="7">
        <v>0.3333333333333333</v>
      </c>
      <c r="B23" s="8">
        <v>1</v>
      </c>
      <c r="D23" s="7">
        <v>0.625</v>
      </c>
      <c r="E23" s="8">
        <v>1</v>
      </c>
    </row>
    <row r="24" spans="1:5" ht="13.5">
      <c r="A24" s="7">
        <v>0.34375</v>
      </c>
      <c r="B24" s="8">
        <f>B23+1</f>
        <v>2</v>
      </c>
      <c r="D24" s="7">
        <v>0.6354166666666666</v>
      </c>
      <c r="E24" s="8">
        <f>E23+1</f>
        <v>2</v>
      </c>
    </row>
    <row r="25" spans="1:5" ht="13.5">
      <c r="A25" s="7">
        <v>0.3541666666666667</v>
      </c>
      <c r="B25" s="8">
        <f aca="true" t="shared" si="3" ref="B25:B40">B24+1</f>
        <v>3</v>
      </c>
      <c r="D25" s="7">
        <v>0.6458333333333334</v>
      </c>
      <c r="E25" s="8">
        <f aca="true" t="shared" si="4" ref="E25:E40">E24+1</f>
        <v>3</v>
      </c>
    </row>
    <row r="26" spans="1:5" ht="13.5">
      <c r="A26" s="7">
        <v>0.3645833333333333</v>
      </c>
      <c r="B26" s="8">
        <f t="shared" si="3"/>
        <v>4</v>
      </c>
      <c r="D26" s="7">
        <v>0.65625</v>
      </c>
      <c r="E26" s="8">
        <f t="shared" si="4"/>
        <v>4</v>
      </c>
    </row>
    <row r="27" spans="1:5" ht="13.5">
      <c r="A27" s="7">
        <v>0.375</v>
      </c>
      <c r="B27" s="8">
        <f t="shared" si="3"/>
        <v>5</v>
      </c>
      <c r="D27" s="7">
        <v>0.6666666666666666</v>
      </c>
      <c r="E27" s="8">
        <f t="shared" si="4"/>
        <v>5</v>
      </c>
    </row>
    <row r="28" spans="1:5" ht="13.5">
      <c r="A28" s="7">
        <v>0.3854166666666667</v>
      </c>
      <c r="B28" s="8">
        <f t="shared" si="3"/>
        <v>6</v>
      </c>
      <c r="D28" s="7">
        <v>0.6770833333333334</v>
      </c>
      <c r="E28" s="8">
        <f t="shared" si="4"/>
        <v>6</v>
      </c>
    </row>
    <row r="29" spans="1:5" ht="13.5">
      <c r="A29" s="7">
        <v>0.3958333333333333</v>
      </c>
      <c r="B29" s="8">
        <f t="shared" si="3"/>
        <v>7</v>
      </c>
      <c r="D29" s="7">
        <v>0.6875</v>
      </c>
      <c r="E29" s="8">
        <f t="shared" si="4"/>
        <v>7</v>
      </c>
    </row>
    <row r="30" spans="1:5" ht="13.5">
      <c r="A30" s="7">
        <v>0.40625</v>
      </c>
      <c r="B30" s="8">
        <f t="shared" si="3"/>
        <v>8</v>
      </c>
      <c r="D30" s="7">
        <v>0.6979166666666666</v>
      </c>
      <c r="E30" s="8">
        <f t="shared" si="4"/>
        <v>8</v>
      </c>
    </row>
    <row r="31" spans="1:5" ht="13.5">
      <c r="A31" s="7">
        <v>0.4166666666666667</v>
      </c>
      <c r="B31" s="8">
        <f t="shared" si="3"/>
        <v>9</v>
      </c>
      <c r="D31" s="7">
        <v>0.7083333333333334</v>
      </c>
      <c r="E31" s="8">
        <f t="shared" si="4"/>
        <v>9</v>
      </c>
    </row>
    <row r="32" spans="1:5" ht="13.5">
      <c r="A32" s="7">
        <v>0.4270833333333333</v>
      </c>
      <c r="B32" s="8">
        <f t="shared" si="3"/>
        <v>10</v>
      </c>
      <c r="D32" s="7">
        <v>0.71875</v>
      </c>
      <c r="E32" s="8">
        <f t="shared" si="4"/>
        <v>10</v>
      </c>
    </row>
    <row r="33" spans="1:5" ht="13.5">
      <c r="A33" s="7">
        <v>0.4375</v>
      </c>
      <c r="B33" s="8">
        <f t="shared" si="3"/>
        <v>11</v>
      </c>
      <c r="D33" s="7">
        <v>0.7291666666666666</v>
      </c>
      <c r="E33" s="8">
        <f t="shared" si="4"/>
        <v>11</v>
      </c>
    </row>
    <row r="34" spans="1:5" ht="13.5">
      <c r="A34" s="7">
        <v>0.4479166666666667</v>
      </c>
      <c r="B34" s="8">
        <f t="shared" si="3"/>
        <v>12</v>
      </c>
      <c r="D34" s="7">
        <v>0.7395833333333334</v>
      </c>
      <c r="E34" s="8">
        <f t="shared" si="4"/>
        <v>12</v>
      </c>
    </row>
    <row r="35" spans="1:5" ht="13.5">
      <c r="A35" s="7">
        <v>0.4583333333333333</v>
      </c>
      <c r="B35" s="8">
        <f t="shared" si="3"/>
        <v>13</v>
      </c>
      <c r="D35" s="7">
        <v>0.75</v>
      </c>
      <c r="E35" s="8">
        <f t="shared" si="4"/>
        <v>13</v>
      </c>
    </row>
    <row r="36" spans="1:5" ht="13.5">
      <c r="A36" s="7">
        <v>0.46875</v>
      </c>
      <c r="B36" s="8">
        <f t="shared" si="3"/>
        <v>14</v>
      </c>
      <c r="D36" s="7">
        <v>0.7604166666666666</v>
      </c>
      <c r="E36" s="8">
        <f t="shared" si="4"/>
        <v>14</v>
      </c>
    </row>
    <row r="37" spans="1:5" ht="13.5">
      <c r="A37" s="7">
        <v>0.4791666666666667</v>
      </c>
      <c r="B37" s="8">
        <f t="shared" si="3"/>
        <v>15</v>
      </c>
      <c r="D37" s="7">
        <v>0.7708333333333334</v>
      </c>
      <c r="E37" s="8">
        <f t="shared" si="4"/>
        <v>15</v>
      </c>
    </row>
    <row r="38" spans="1:5" ht="13.5">
      <c r="A38" s="7">
        <v>0.4895833333333333</v>
      </c>
      <c r="B38" s="8">
        <f t="shared" si="3"/>
        <v>16</v>
      </c>
      <c r="D38" s="7">
        <v>0.78125</v>
      </c>
      <c r="E38" s="8">
        <f t="shared" si="4"/>
        <v>16</v>
      </c>
    </row>
    <row r="39" spans="1:5" ht="13.5">
      <c r="A39" s="7">
        <v>0.5</v>
      </c>
      <c r="B39" s="8">
        <f t="shared" si="3"/>
        <v>17</v>
      </c>
      <c r="D39" s="7">
        <v>0.7916666666666666</v>
      </c>
      <c r="E39" s="8">
        <f t="shared" si="4"/>
        <v>17</v>
      </c>
    </row>
    <row r="40" spans="1:5" ht="14.25" thickBot="1">
      <c r="A40" s="9">
        <v>0.5416666666666666</v>
      </c>
      <c r="B40" s="10">
        <f t="shared" si="3"/>
        <v>18</v>
      </c>
      <c r="D40" s="7">
        <v>0.8020833333333334</v>
      </c>
      <c r="E40" s="8">
        <f t="shared" si="4"/>
        <v>18</v>
      </c>
    </row>
    <row r="41" spans="4:5" ht="13.5">
      <c r="D41" s="7">
        <v>0.8125</v>
      </c>
      <c r="E41" s="8">
        <f aca="true" t="shared" si="5" ref="E41:E56">E40+1</f>
        <v>19</v>
      </c>
    </row>
    <row r="42" spans="4:5" ht="13.5">
      <c r="D42" s="7">
        <v>0.8229166666666666</v>
      </c>
      <c r="E42" s="8">
        <f t="shared" si="5"/>
        <v>20</v>
      </c>
    </row>
    <row r="43" spans="4:5" ht="13.5">
      <c r="D43" s="7">
        <v>0.8333333333333334</v>
      </c>
      <c r="E43" s="8">
        <f t="shared" si="5"/>
        <v>21</v>
      </c>
    </row>
    <row r="44" spans="4:5" ht="13.5">
      <c r="D44" s="7">
        <v>0.84375</v>
      </c>
      <c r="E44" s="8">
        <f t="shared" si="5"/>
        <v>22</v>
      </c>
    </row>
    <row r="45" spans="4:5" ht="13.5">
      <c r="D45" s="7">
        <v>0.8541666666666666</v>
      </c>
      <c r="E45" s="8">
        <f t="shared" si="5"/>
        <v>23</v>
      </c>
    </row>
    <row r="46" spans="4:5" ht="13.5">
      <c r="D46" s="7">
        <v>0.8645833333333334</v>
      </c>
      <c r="E46" s="8">
        <f t="shared" si="5"/>
        <v>24</v>
      </c>
    </row>
    <row r="47" spans="4:5" ht="13.5">
      <c r="D47" s="7">
        <v>0.875</v>
      </c>
      <c r="E47" s="8">
        <f t="shared" si="5"/>
        <v>25</v>
      </c>
    </row>
    <row r="48" spans="4:5" ht="13.5">
      <c r="D48" s="7">
        <v>0.8854166666666666</v>
      </c>
      <c r="E48" s="8">
        <f t="shared" si="5"/>
        <v>26</v>
      </c>
    </row>
    <row r="49" spans="4:5" ht="13.5">
      <c r="D49" s="7">
        <v>0.8958333333333334</v>
      </c>
      <c r="E49" s="8">
        <f t="shared" si="5"/>
        <v>27</v>
      </c>
    </row>
    <row r="50" spans="4:5" ht="13.5">
      <c r="D50" s="7">
        <v>0.90625</v>
      </c>
      <c r="E50" s="8">
        <f t="shared" si="5"/>
        <v>28</v>
      </c>
    </row>
    <row r="51" spans="4:5" ht="13.5">
      <c r="D51" s="7">
        <v>0.9166666666666666</v>
      </c>
      <c r="E51" s="8">
        <f t="shared" si="5"/>
        <v>29</v>
      </c>
    </row>
    <row r="52" spans="4:5" ht="13.5">
      <c r="D52" s="7">
        <v>0.9270833333333334</v>
      </c>
      <c r="E52" s="8">
        <f t="shared" si="5"/>
        <v>30</v>
      </c>
    </row>
    <row r="53" spans="4:5" ht="13.5">
      <c r="D53" s="7">
        <v>0.9375</v>
      </c>
      <c r="E53" s="8">
        <f t="shared" si="5"/>
        <v>31</v>
      </c>
    </row>
    <row r="54" spans="4:5" ht="13.5">
      <c r="D54" s="7">
        <v>0.9479166666666666</v>
      </c>
      <c r="E54" s="8">
        <f t="shared" si="5"/>
        <v>32</v>
      </c>
    </row>
    <row r="55" spans="4:5" ht="13.5">
      <c r="D55" s="7">
        <v>0.9583333333333334</v>
      </c>
      <c r="E55" s="8">
        <f t="shared" si="5"/>
        <v>33</v>
      </c>
    </row>
    <row r="56" spans="4:5" ht="13.5">
      <c r="D56" s="7">
        <v>0.96875</v>
      </c>
      <c r="E56" s="8">
        <f t="shared" si="5"/>
        <v>34</v>
      </c>
    </row>
    <row r="57" spans="4:5" ht="13.5">
      <c r="D57" s="7">
        <v>0.9791666666666666</v>
      </c>
      <c r="E57" s="8">
        <f>E56+1</f>
        <v>35</v>
      </c>
    </row>
    <row r="58" spans="4:5" ht="13.5">
      <c r="D58" s="7">
        <v>0.9895833333333334</v>
      </c>
      <c r="E58" s="8">
        <f>E57+1</f>
        <v>36</v>
      </c>
    </row>
    <row r="59" spans="4:5" ht="14.25" thickBot="1">
      <c r="D59" s="11">
        <v>1</v>
      </c>
      <c r="E59" s="10">
        <f>E58+1</f>
        <v>37</v>
      </c>
    </row>
    <row r="62" ht="13.5">
      <c r="A62" s="2" t="s">
        <v>18</v>
      </c>
    </row>
    <row r="63" ht="13.5">
      <c r="A63" s="3" t="s">
        <v>19</v>
      </c>
    </row>
    <row r="64" ht="13.5">
      <c r="A64" s="3" t="s">
        <v>20</v>
      </c>
    </row>
    <row r="65" ht="13.5">
      <c r="A65" s="3" t="s">
        <v>21</v>
      </c>
    </row>
    <row r="66" ht="13.5">
      <c r="A66" s="3" t="s">
        <v>22</v>
      </c>
    </row>
    <row r="67" ht="13.5">
      <c r="A67" s="3" t="s">
        <v>23</v>
      </c>
    </row>
    <row r="68" ht="13.5">
      <c r="A68" s="3" t="s">
        <v>24</v>
      </c>
    </row>
    <row r="69" ht="13.5">
      <c r="A69" s="4" t="s">
        <v>25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勤務表</dc:title>
  <dc:subject/>
  <dc:creator>北橋 晴夫</dc:creator>
  <cp:keywords/>
  <dc:description/>
  <cp:lastModifiedBy>kita</cp:lastModifiedBy>
  <cp:lastPrinted>2008-01-21T03:49:55Z</cp:lastPrinted>
  <dcterms:created xsi:type="dcterms:W3CDTF">1998-04-17T01:29:38Z</dcterms:created>
  <dcterms:modified xsi:type="dcterms:W3CDTF">2011-01-19T04:21:13Z</dcterms:modified>
  <cp:category/>
  <cp:version/>
  <cp:contentType/>
  <cp:contentStatus/>
</cp:coreProperties>
</file>