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7010" windowHeight="9705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'Sheet2'!$B$2:$BR$19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<sst xmlns="http://schemas.openxmlformats.org/spreadsheetml/2006/main" count="28" uniqueCount="28">
  <si>
    <r>
      <t xml:space="preserve">  </t>
    </r>
    <r>
      <rPr>
        <sz val="16"/>
        <rFont val="明朝"/>
        <family val="1"/>
      </rPr>
      <t>平成</t>
    </r>
  </si>
  <si>
    <t>勤務表</t>
  </si>
  <si>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</si>
  <si>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</si>
  <si>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</si>
  <si>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</si>
  <si>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</si>
  <si>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</si>
  <si>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</si>
  <si>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</si>
  <si>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</si>
  <si>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</si>
  <si>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</si>
  <si>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</si>
  <si>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</si>
  <si>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</si>
  <si>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</si>
  <si>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</si>
  <si>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</si>
  <si>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</si>
  <si>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</si>
  <si>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</si>
  <si>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</si>
  <si>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</si>
  <si>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</si>
  <si>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</si>
  <si>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氏名 記入</t>
  </si>
  <si>
    <t>敬老の日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</si>
</sst>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</numFmts>
  <fonts count="3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sz val="16"/>
      <color indexed="8"/>
      <name val="明朝"/>
      <family val="1"/>
    </font>
    <font>
      <b/>
      <sz val="11"/>
      <color indexed="8"/>
      <name val="明朝"/>
      <family val="1"/>
    </font>
    <font>
      <sz val="11"/>
      <color indexed="10"/>
      <name val="明朝"/>
      <family val="1"/>
    </font>
    <font>
      <u val="single"/>
      <sz val="14"/>
      <color indexed="8"/>
      <name val="明朝"/>
      <family val="1"/>
    </font>
    <font>
      <sz val="12"/>
      <color indexed="8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19" fillId="16" borderId="0" applyNumberFormat="0" applyBorder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65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6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20" fontId="0" fillId="0" borderId="2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2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8" fontId="4" fillId="0" borderId="0" xfId="0" applyNumberFormat="1" applyFont="1" applyAlignment="1">
      <alignment/>
    </xf>
    <xf numFmtId="0" fontId="6" fillId="17" borderId="0" xfId="0" applyFont="1" applyFill="1" applyAlignment="1">
      <alignment/>
    </xf>
    <xf numFmtId="182" fontId="4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181" fontId="9" fillId="17" borderId="0" xfId="0" applyNumberFormat="1" applyFont="1" applyFill="1" applyAlignment="1" applyProtection="1">
      <alignment horizontal="left" vertical="center"/>
      <protection locked="0"/>
    </xf>
    <xf numFmtId="46" fontId="0" fillId="0" borderId="26" xfId="0" applyNumberFormat="1" applyBorder="1" applyAlignment="1">
      <alignment/>
    </xf>
    <xf numFmtId="20" fontId="0" fillId="0" borderId="0" xfId="0" applyNumberFormat="1" applyAlignment="1">
      <alignment/>
    </xf>
    <xf numFmtId="41" fontId="8" fillId="18" borderId="27" xfId="0" applyNumberFormat="1" applyFont="1" applyFill="1" applyBorder="1" applyAlignment="1" applyProtection="1">
      <alignment vertical="center"/>
      <protection locked="0"/>
    </xf>
    <xf numFmtId="42" fontId="5" fillId="18" borderId="28" xfId="0" applyNumberFormat="1" applyFont="1" applyFill="1" applyBorder="1" applyAlignment="1" applyProtection="1">
      <alignment vertical="center"/>
      <protection/>
    </xf>
    <xf numFmtId="0" fontId="5" fillId="18" borderId="29" xfId="0" applyNumberFormat="1" applyFont="1" applyFill="1" applyBorder="1" applyAlignment="1" applyProtection="1">
      <alignment vertical="center"/>
      <protection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>
      <alignment vertical="center"/>
    </xf>
    <xf numFmtId="0" fontId="7" fillId="0" borderId="33" xfId="0" applyNumberFormat="1" applyFont="1" applyFill="1" applyBorder="1" applyAlignment="1">
      <alignment vertical="center"/>
    </xf>
    <xf numFmtId="0" fontId="5" fillId="18" borderId="34" xfId="0" applyNumberFormat="1" applyFont="1" applyFill="1" applyBorder="1" applyAlignment="1">
      <alignment vertical="center"/>
    </xf>
    <xf numFmtId="20" fontId="5" fillId="18" borderId="35" xfId="0" applyNumberFormat="1" applyFont="1" applyFill="1" applyBorder="1" applyAlignment="1" applyProtection="1">
      <alignment vertical="center"/>
      <protection locked="0"/>
    </xf>
    <xf numFmtId="2" fontId="5" fillId="18" borderId="35" xfId="0" applyNumberFormat="1" applyFont="1" applyFill="1" applyBorder="1" applyAlignment="1" applyProtection="1">
      <alignment vertical="center"/>
      <protection locked="0"/>
    </xf>
    <xf numFmtId="0" fontId="5" fillId="18" borderId="36" xfId="0" applyNumberFormat="1" applyFont="1" applyFill="1" applyBorder="1" applyAlignment="1" applyProtection="1">
      <alignment vertical="center"/>
      <protection locked="0"/>
    </xf>
    <xf numFmtId="0" fontId="5" fillId="18" borderId="37" xfId="0" applyNumberFormat="1" applyFont="1" applyFill="1" applyBorder="1" applyAlignment="1">
      <alignment vertical="center"/>
    </xf>
    <xf numFmtId="0" fontId="5" fillId="18" borderId="22" xfId="0" applyNumberFormat="1" applyFont="1" applyFill="1" applyBorder="1" applyAlignment="1" applyProtection="1">
      <alignment vertical="center"/>
      <protection locked="0"/>
    </xf>
    <xf numFmtId="41" fontId="5" fillId="18" borderId="27" xfId="0" applyNumberFormat="1" applyFont="1" applyFill="1" applyBorder="1" applyAlignment="1" applyProtection="1">
      <alignment vertical="center"/>
      <protection locked="0"/>
    </xf>
    <xf numFmtId="0" fontId="5" fillId="18" borderId="38" xfId="0" applyNumberFormat="1" applyFont="1" applyFill="1" applyBorder="1" applyAlignment="1">
      <alignment vertical="center"/>
    </xf>
    <xf numFmtId="0" fontId="5" fillId="18" borderId="39" xfId="0" applyNumberFormat="1" applyFont="1" applyFill="1" applyBorder="1" applyAlignment="1" applyProtection="1">
      <alignment vertical="center"/>
      <protection locked="0"/>
    </xf>
    <xf numFmtId="42" fontId="5" fillId="18" borderId="40" xfId="0" applyNumberFormat="1" applyFont="1" applyFill="1" applyBorder="1" applyAlignment="1" applyProtection="1">
      <alignment vertical="center"/>
      <protection/>
    </xf>
    <xf numFmtId="0" fontId="5" fillId="18" borderId="41" xfId="0" applyNumberFormat="1" applyFont="1" applyFill="1" applyBorder="1" applyAlignment="1" applyProtection="1">
      <alignment vertical="center"/>
      <protection/>
    </xf>
    <xf numFmtId="2" fontId="5" fillId="18" borderId="40" xfId="0" applyNumberFormat="1" applyFont="1" applyFill="1" applyBorder="1" applyAlignment="1" applyProtection="1">
      <alignment vertical="center"/>
      <protection/>
    </xf>
    <xf numFmtId="2" fontId="5" fillId="18" borderId="42" xfId="0" applyNumberFormat="1" applyFont="1" applyFill="1" applyBorder="1" applyAlignment="1" applyProtection="1">
      <alignment vertical="center"/>
      <protection/>
    </xf>
    <xf numFmtId="41" fontId="5" fillId="18" borderId="0" xfId="0" applyNumberFormat="1" applyFont="1" applyFill="1" applyBorder="1" applyAlignment="1" applyProtection="1">
      <alignment vertical="center"/>
      <protection locked="0"/>
    </xf>
    <xf numFmtId="41" fontId="8" fillId="18" borderId="43" xfId="0" applyNumberFormat="1" applyFont="1" applyFill="1" applyBorder="1" applyAlignment="1" applyProtection="1">
      <alignment vertical="center"/>
      <protection locked="0"/>
    </xf>
    <xf numFmtId="41" fontId="5" fillId="18" borderId="43" xfId="0" applyNumberFormat="1" applyFont="1" applyFill="1" applyBorder="1" applyAlignment="1" applyProtection="1">
      <alignment vertical="center"/>
      <protection locked="0"/>
    </xf>
    <xf numFmtId="41" fontId="5" fillId="18" borderId="44" xfId="0" applyNumberFormat="1" applyFont="1" applyFill="1" applyBorder="1" applyAlignment="1" applyProtection="1">
      <alignment vertical="center"/>
      <protection locked="0"/>
    </xf>
    <xf numFmtId="41" fontId="10" fillId="18" borderId="27" xfId="0" applyNumberFormat="1" applyFont="1" applyFill="1" applyBorder="1" applyAlignment="1" applyProtection="1">
      <alignment vertical="center"/>
      <protection locked="0"/>
    </xf>
    <xf numFmtId="41" fontId="5" fillId="18" borderId="45" xfId="0" applyNumberFormat="1" applyFont="1" applyFill="1" applyBorder="1" applyAlignment="1" applyProtection="1">
      <alignment vertical="center"/>
      <protection locked="0"/>
    </xf>
    <xf numFmtId="0" fontId="7" fillId="0" borderId="46" xfId="0" applyNumberFormat="1" applyFont="1" applyFill="1" applyBorder="1" applyAlignment="1">
      <alignment vertical="center"/>
    </xf>
    <xf numFmtId="49" fontId="5" fillId="18" borderId="42" xfId="0" applyNumberFormat="1" applyFont="1" applyFill="1" applyBorder="1" applyAlignment="1" applyProtection="1">
      <alignment vertical="center"/>
      <protection locked="0"/>
    </xf>
    <xf numFmtId="183" fontId="5" fillId="18" borderId="4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1" fontId="0" fillId="18" borderId="35" xfId="0" applyNumberFormat="1" applyFont="1" applyFill="1" applyBorder="1" applyAlignment="1">
      <alignment horizontal="center" vertical="center"/>
    </xf>
    <xf numFmtId="41" fontId="0" fillId="18" borderId="11" xfId="0" applyNumberFormat="1" applyFont="1" applyFill="1" applyBorder="1" applyAlignment="1">
      <alignment horizontal="center" vertical="center"/>
    </xf>
    <xf numFmtId="41" fontId="8" fillId="18" borderId="35" xfId="0" applyNumberFormat="1" applyFont="1" applyFill="1" applyBorder="1" applyAlignment="1">
      <alignment horizontal="center" vertical="center"/>
    </xf>
    <xf numFmtId="41" fontId="8" fillId="18" borderId="11" xfId="0" applyNumberFormat="1" applyFont="1" applyFill="1" applyBorder="1" applyAlignment="1">
      <alignment horizontal="center" vertical="center"/>
    </xf>
    <xf numFmtId="41" fontId="8" fillId="18" borderId="48" xfId="0" applyNumberFormat="1" applyFont="1" applyFill="1" applyBorder="1" applyAlignment="1" applyProtection="1">
      <alignment vertical="center"/>
      <protection locked="0"/>
    </xf>
    <xf numFmtId="41" fontId="8" fillId="18" borderId="44" xfId="0" applyNumberFormat="1" applyFont="1" applyFill="1" applyBorder="1" applyAlignment="1" applyProtection="1">
      <alignment vertical="center"/>
      <protection locked="0"/>
    </xf>
    <xf numFmtId="20" fontId="5" fillId="18" borderId="39" xfId="0" applyNumberFormat="1" applyFont="1" applyFill="1" applyBorder="1" applyAlignment="1" applyProtection="1">
      <alignment vertical="center"/>
      <protection locked="0"/>
    </xf>
    <xf numFmtId="41" fontId="0" fillId="18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3984375" style="0" customWidth="1"/>
    <col min="11" max="11" width="3.59765625" style="0" customWidth="1"/>
  </cols>
  <sheetData>
    <row r="1" spans="3:7" ht="22.5" customHeight="1">
      <c r="C1" s="1"/>
      <c r="D1" s="23" t="s">
        <v>0</v>
      </c>
      <c r="E1" s="22">
        <v>43344</v>
      </c>
      <c r="F1" s="20">
        <f>E1</f>
        <v>43344</v>
      </c>
      <c r="G1" s="21" t="s">
        <v>1</v>
      </c>
    </row>
    <row r="2" spans="5:9" ht="22.5" customHeight="1" thickBot="1">
      <c r="E2" s="56"/>
      <c r="I2" s="24" t="s">
        <v>26</v>
      </c>
    </row>
    <row r="3" spans="1:11" ht="22.5" customHeight="1">
      <c r="A3" s="30" t="s">
        <v>2</v>
      </c>
      <c r="B3" s="31" t="s">
        <v>3</v>
      </c>
      <c r="C3" s="32" t="s">
        <v>4</v>
      </c>
      <c r="D3" s="31" t="s">
        <v>5</v>
      </c>
      <c r="E3" s="31" t="s">
        <v>6</v>
      </c>
      <c r="F3" s="31" t="s">
        <v>7</v>
      </c>
      <c r="G3" s="33" t="s">
        <v>8</v>
      </c>
      <c r="H3" s="31" t="s">
        <v>9</v>
      </c>
      <c r="I3" s="32" t="s">
        <v>10</v>
      </c>
      <c r="J3" s="33" t="s">
        <v>11</v>
      </c>
      <c r="K3" s="53"/>
    </row>
    <row r="4" spans="1:11" ht="22.5" customHeight="1">
      <c r="A4" s="34">
        <v>21</v>
      </c>
      <c r="B4" s="57" t="str">
        <f aca="true" t="shared" si="0" ref="B4:B13">INDEX(weektbl,WEEKDAY(DATE(YEAR(date),MONTH(date)-1,MID(A4,1,2)),1))</f>
        <v>火</v>
      </c>
      <c r="C4" s="35"/>
      <c r="D4" s="35"/>
      <c r="E4" s="35"/>
      <c r="F4" s="36">
        <f>IF(OR(WEEKDAY(DATE(YEAR(date),MONTH(date)-1,MID(A4,1,2)),1)=1,WEEKDAY(DATE(YEAR(date),MONTH(date)-1,MID(A4,1,2)),1)=7)=FALSE,IF(G4="","",IF(G4-7.5&lt;0,-(G4-7.5),0)),"")</f>
      </c>
      <c r="G4" s="36">
        <f>IF(OR(D4=0,E4=0),"",INDEX(TIMETBL,VLOOKUP(D4+TIME(0,14,0),INIDX,2),VLOOKUP(E4,OUTIDX,2)))</f>
      </c>
      <c r="H4" s="36">
        <f>IF(OR(WEEKDAY(DATE(YEAR(date),MONTH(date)-1,MID(A4,1,2)),1)=1,WEEKDAY(DATE(YEAR(date),MONTH(date)-1,MID(A4,1,2)),1)=7)=FALSE,IF(G4="","",IF(G4-7.5&gt;0,G4-7.5,0)),G4)</f>
      </c>
      <c r="I4" s="37"/>
      <c r="J4" s="48"/>
      <c r="K4" s="27"/>
    </row>
    <row r="5" spans="1:11" ht="22.5" customHeight="1">
      <c r="A5" s="38">
        <v>22</v>
      </c>
      <c r="B5" s="58" t="str">
        <f t="shared" si="0"/>
        <v>水</v>
      </c>
      <c r="C5" s="35"/>
      <c r="D5" s="35"/>
      <c r="E5" s="35"/>
      <c r="F5" s="36">
        <f aca="true" t="shared" si="1" ref="F5:F14">IF(OR(WEEKDAY(DATE(YEAR(date),MONTH(date)-1,MID(A5,1,2)),1)=1,WEEKDAY(DATE(YEAR(date),MONTH(date)-1,MID(A5,1,2)),1)=7)=FALSE,IF(G5="","",IF(G5-7.5&lt;0,-(G5-7.5),0)),"")</f>
      </c>
      <c r="G5" s="36">
        <f aca="true" t="shared" si="2" ref="G5:G14">IF(OR(D5=0,E5=0),"",INDEX(TIMETBL,VLOOKUP(D5+TIME(0,14,0),INIDX,2),VLOOKUP(E5,OUTIDX,2)))</f>
      </c>
      <c r="H5" s="36">
        <f aca="true" t="shared" si="3" ref="H5:H14">IF(OR(WEEKDAY(DATE(YEAR(date),MONTH(date)-1,MID(A5,1,2)),1)=1,WEEKDAY(DATE(YEAR(date),MONTH(date)-1,MID(A5,1,2)),1)=7)=FALSE,IF(G5="","",IF(G5-7.5&gt;0,G5-7.5,0)),G5)</f>
      </c>
      <c r="I5" s="39"/>
      <c r="J5" s="47"/>
      <c r="K5" s="40"/>
    </row>
    <row r="6" spans="1:11" ht="22.5" customHeight="1">
      <c r="A6" s="34">
        <v>23</v>
      </c>
      <c r="B6" s="57" t="str">
        <f t="shared" si="0"/>
        <v>木</v>
      </c>
      <c r="C6" s="35"/>
      <c r="D6" s="35"/>
      <c r="E6" s="35"/>
      <c r="F6" s="36">
        <f t="shared" si="1"/>
      </c>
      <c r="G6" s="36">
        <f t="shared" si="2"/>
      </c>
      <c r="H6" s="36">
        <f t="shared" si="3"/>
      </c>
      <c r="I6" s="37"/>
      <c r="J6" s="49"/>
      <c r="K6" s="40"/>
    </row>
    <row r="7" spans="1:11" ht="22.5" customHeight="1">
      <c r="A7" s="38">
        <v>24</v>
      </c>
      <c r="B7" s="58" t="str">
        <f t="shared" si="0"/>
        <v>金</v>
      </c>
      <c r="C7" s="35"/>
      <c r="D7" s="35"/>
      <c r="E7" s="35"/>
      <c r="F7" s="36">
        <f t="shared" si="1"/>
      </c>
      <c r="G7" s="36">
        <f t="shared" si="2"/>
      </c>
      <c r="H7" s="36">
        <f t="shared" si="3"/>
      </c>
      <c r="I7" s="39"/>
      <c r="J7" s="47"/>
      <c r="K7" s="40"/>
    </row>
    <row r="8" spans="1:11" ht="22.5" customHeight="1">
      <c r="A8" s="34">
        <v>25</v>
      </c>
      <c r="B8" s="59" t="str">
        <f t="shared" si="0"/>
        <v>土</v>
      </c>
      <c r="C8" s="35"/>
      <c r="D8" s="35"/>
      <c r="E8" s="35"/>
      <c r="F8" s="36">
        <f t="shared" si="1"/>
      </c>
      <c r="G8" s="36">
        <f t="shared" si="2"/>
      </c>
      <c r="H8" s="36">
        <f t="shared" si="3"/>
      </c>
      <c r="I8" s="37"/>
      <c r="J8" s="49"/>
      <c r="K8" s="40"/>
    </row>
    <row r="9" spans="1:11" ht="22.5" customHeight="1">
      <c r="A9" s="38">
        <v>26</v>
      </c>
      <c r="B9" s="60" t="str">
        <f t="shared" si="0"/>
        <v>日</v>
      </c>
      <c r="C9" s="35"/>
      <c r="D9" s="35"/>
      <c r="E9" s="35"/>
      <c r="F9" s="36">
        <f t="shared" si="1"/>
      </c>
      <c r="G9" s="36">
        <f t="shared" si="2"/>
      </c>
      <c r="H9" s="36">
        <f t="shared" si="3"/>
      </c>
      <c r="I9" s="39"/>
      <c r="J9" s="47"/>
      <c r="K9" s="40"/>
    </row>
    <row r="10" spans="1:11" ht="22.5" customHeight="1">
      <c r="A10" s="34">
        <v>27</v>
      </c>
      <c r="B10" s="57" t="str">
        <f t="shared" si="0"/>
        <v>月</v>
      </c>
      <c r="C10" s="35"/>
      <c r="D10" s="35"/>
      <c r="E10" s="35"/>
      <c r="F10" s="36">
        <f t="shared" si="1"/>
      </c>
      <c r="G10" s="36">
        <f t="shared" si="2"/>
      </c>
      <c r="H10" s="36">
        <f t="shared" si="3"/>
      </c>
      <c r="I10" s="37"/>
      <c r="J10" s="49"/>
      <c r="K10" s="40"/>
    </row>
    <row r="11" spans="1:11" ht="22.5" customHeight="1">
      <c r="A11" s="38">
        <v>28</v>
      </c>
      <c r="B11" s="58" t="str">
        <f t="shared" si="0"/>
        <v>火</v>
      </c>
      <c r="C11" s="35"/>
      <c r="D11" s="35"/>
      <c r="E11" s="35"/>
      <c r="F11" s="36"/>
      <c r="G11" s="36">
        <f t="shared" si="2"/>
      </c>
      <c r="H11" s="36">
        <f t="shared" si="3"/>
      </c>
      <c r="I11" s="39"/>
      <c r="J11" s="47"/>
      <c r="K11" s="40"/>
    </row>
    <row r="12" spans="1:11" ht="22.5" customHeight="1">
      <c r="A12" s="34">
        <v>29</v>
      </c>
      <c r="B12" s="57" t="str">
        <f t="shared" si="0"/>
        <v>水</v>
      </c>
      <c r="C12" s="35"/>
      <c r="D12" s="35"/>
      <c r="E12" s="35"/>
      <c r="F12" s="36">
        <f t="shared" si="1"/>
      </c>
      <c r="G12" s="36">
        <f t="shared" si="2"/>
      </c>
      <c r="H12" s="36">
        <f t="shared" si="3"/>
      </c>
      <c r="I12" s="37"/>
      <c r="J12" s="49"/>
      <c r="K12" s="40"/>
    </row>
    <row r="13" spans="1:11" ht="22.5" customHeight="1">
      <c r="A13" s="38">
        <v>30</v>
      </c>
      <c r="B13" s="58" t="str">
        <f t="shared" si="0"/>
        <v>木</v>
      </c>
      <c r="C13" s="35"/>
      <c r="D13" s="35"/>
      <c r="E13" s="35"/>
      <c r="F13" s="36">
        <f t="shared" si="1"/>
      </c>
      <c r="G13" s="36">
        <f t="shared" si="2"/>
      </c>
      <c r="H13" s="36">
        <f t="shared" si="3"/>
      </c>
      <c r="I13" s="39"/>
      <c r="J13" s="47"/>
      <c r="K13" s="40"/>
    </row>
    <row r="14" spans="1:11" ht="22.5" customHeight="1">
      <c r="A14" s="34">
        <v>31</v>
      </c>
      <c r="B14" s="57" t="str">
        <f>INDEX(weektbl,WEEKDAY(DATE(YEAR(date),MONTH(date)-1,MID(A14,1,2)),1))</f>
        <v>金</v>
      </c>
      <c r="C14" s="35"/>
      <c r="D14" s="35"/>
      <c r="E14" s="35"/>
      <c r="F14" s="36">
        <f t="shared" si="1"/>
      </c>
      <c r="G14" s="36">
        <f t="shared" si="2"/>
      </c>
      <c r="H14" s="36">
        <f t="shared" si="3"/>
      </c>
      <c r="I14" s="37"/>
      <c r="J14" s="50"/>
      <c r="K14" s="40"/>
    </row>
    <row r="15" spans="1:11" ht="22.5" customHeight="1">
      <c r="A15" s="38">
        <v>1</v>
      </c>
      <c r="B15" s="60" t="str">
        <f>INDEX(weektbl,WEEKDAY(DATE(YEAR(date),MONTH(date),MID(A15,1,2)),1))</f>
        <v>土</v>
      </c>
      <c r="C15" s="35"/>
      <c r="D15" s="35"/>
      <c r="E15" s="35"/>
      <c r="F15" s="36">
        <f aca="true" t="shared" si="4" ref="F15:F34">IF(OR(WEEKDAY(DATE(YEAR(date),MONTH(date),MID(A15,1,2)),1)=1,WEEKDAY(DATE(YEAR(date),MONTH(date),MID(A15,1,2)),1)=7)=FALSE,IF(G15="","",IF(G15-7.5&lt;0,-(G15-7.5),0)),"")</f>
      </c>
      <c r="G15" s="36">
        <f>IF(OR(D15=0,E15=0),"",INDEX(TIMETBL,VLOOKUP(D15+TIME(0,14,0),INIDX,2),VLOOKUP(E15,OUTIDX,2)))</f>
      </c>
      <c r="H15" s="36">
        <f aca="true" t="shared" si="5" ref="H15:H34">IF(OR(WEEKDAY(DATE(YEAR(date),MONTH(date),MID(A15,1,2)),1)=1,WEEKDAY(DATE(YEAR(date),MONTH(date),MID(A15,1,2)),1)=7)=FALSE,IF(G15="","",IF(G15-7.5&gt;0,G15-7.5,0)),G15)</f>
      </c>
      <c r="I15" s="39"/>
      <c r="J15" s="50"/>
      <c r="K15" s="40"/>
    </row>
    <row r="16" spans="1:11" ht="22.5" customHeight="1">
      <c r="A16" s="34">
        <v>2</v>
      </c>
      <c r="B16" s="59" t="str">
        <f aca="true" t="shared" si="6" ref="B16:B31">INDEX(weektbl,WEEKDAY(DATE(YEAR(date),MONTH(date),MID(A16,1,2)),1))</f>
        <v>日</v>
      </c>
      <c r="C16" s="35"/>
      <c r="D16" s="35"/>
      <c r="E16" s="35"/>
      <c r="F16" s="36">
        <f t="shared" si="4"/>
      </c>
      <c r="G16" s="36">
        <f aca="true" t="shared" si="7" ref="G16:G31">IF(OR(D16=0,E16=0),"",INDEX(TIMETBL,VLOOKUP(D16+TIME(0,14,0),INIDX,2),VLOOKUP(E16,OUTIDX,2)))</f>
      </c>
      <c r="H16" s="36">
        <f t="shared" si="5"/>
      </c>
      <c r="I16" s="37"/>
      <c r="J16" s="49"/>
      <c r="K16" s="40"/>
    </row>
    <row r="17" spans="1:11" ht="22.5" customHeight="1">
      <c r="A17" s="38">
        <v>3</v>
      </c>
      <c r="B17" s="58" t="str">
        <f t="shared" si="6"/>
        <v>月</v>
      </c>
      <c r="C17" s="35"/>
      <c r="D17" s="35"/>
      <c r="E17" s="35"/>
      <c r="F17" s="36">
        <f t="shared" si="4"/>
      </c>
      <c r="G17" s="36">
        <f t="shared" si="7"/>
      </c>
      <c r="H17" s="36">
        <f t="shared" si="5"/>
      </c>
      <c r="I17" s="39"/>
      <c r="J17" s="47"/>
      <c r="K17" s="40"/>
    </row>
    <row r="18" spans="1:11" ht="22.5" customHeight="1">
      <c r="A18" s="34">
        <v>4</v>
      </c>
      <c r="B18" s="57" t="str">
        <f t="shared" si="6"/>
        <v>火</v>
      </c>
      <c r="C18" s="35"/>
      <c r="D18" s="35"/>
      <c r="E18" s="35"/>
      <c r="F18" s="36">
        <f t="shared" si="4"/>
      </c>
      <c r="G18" s="36">
        <f t="shared" si="7"/>
      </c>
      <c r="H18" s="36">
        <f t="shared" si="5"/>
      </c>
      <c r="I18" s="37"/>
      <c r="J18" s="49"/>
      <c r="K18" s="40"/>
    </row>
    <row r="19" spans="1:11" ht="22.5" customHeight="1">
      <c r="A19" s="38">
        <v>5</v>
      </c>
      <c r="B19" s="58" t="str">
        <f t="shared" si="6"/>
        <v>水</v>
      </c>
      <c r="C19" s="35"/>
      <c r="D19" s="35"/>
      <c r="E19" s="35"/>
      <c r="F19" s="36">
        <f t="shared" si="4"/>
      </c>
      <c r="G19" s="36">
        <f t="shared" si="7"/>
      </c>
      <c r="H19" s="36">
        <f t="shared" si="5"/>
      </c>
      <c r="I19" s="39"/>
      <c r="J19" s="47"/>
      <c r="K19" s="40"/>
    </row>
    <row r="20" spans="1:11" ht="22.5" customHeight="1">
      <c r="A20" s="34">
        <v>6</v>
      </c>
      <c r="B20" s="57" t="str">
        <f t="shared" si="6"/>
        <v>木</v>
      </c>
      <c r="C20" s="35"/>
      <c r="D20" s="35"/>
      <c r="E20" s="35"/>
      <c r="F20" s="36">
        <f t="shared" si="4"/>
      </c>
      <c r="G20" s="36">
        <f t="shared" si="7"/>
      </c>
      <c r="H20" s="36">
        <f t="shared" si="5"/>
      </c>
      <c r="I20" s="37"/>
      <c r="J20" s="49"/>
      <c r="K20" s="40"/>
    </row>
    <row r="21" spans="1:11" ht="22.5" customHeight="1">
      <c r="A21" s="38">
        <v>7</v>
      </c>
      <c r="B21" s="58" t="str">
        <f t="shared" si="6"/>
        <v>金</v>
      </c>
      <c r="C21" s="35"/>
      <c r="D21" s="35"/>
      <c r="E21" s="35"/>
      <c r="F21" s="36">
        <f t="shared" si="4"/>
      </c>
      <c r="G21" s="36">
        <f t="shared" si="7"/>
      </c>
      <c r="H21" s="36">
        <f t="shared" si="5"/>
      </c>
      <c r="I21" s="39"/>
      <c r="J21" s="47"/>
      <c r="K21" s="40"/>
    </row>
    <row r="22" spans="1:11" ht="22.5" customHeight="1">
      <c r="A22" s="34">
        <v>8</v>
      </c>
      <c r="B22" s="59" t="str">
        <f t="shared" si="6"/>
        <v>土</v>
      </c>
      <c r="C22" s="35"/>
      <c r="D22" s="35"/>
      <c r="E22" s="35"/>
      <c r="F22" s="36">
        <f t="shared" si="4"/>
      </c>
      <c r="G22" s="36">
        <f t="shared" si="7"/>
      </c>
      <c r="H22" s="36">
        <f t="shared" si="5"/>
      </c>
      <c r="I22" s="37"/>
      <c r="J22" s="49"/>
      <c r="K22" s="40"/>
    </row>
    <row r="23" spans="1:11" ht="22.5" customHeight="1">
      <c r="A23" s="38">
        <v>9</v>
      </c>
      <c r="B23" s="60" t="str">
        <f t="shared" si="6"/>
        <v>日</v>
      </c>
      <c r="C23" s="35"/>
      <c r="D23" s="35"/>
      <c r="E23" s="35"/>
      <c r="F23" s="36">
        <f t="shared" si="4"/>
      </c>
      <c r="G23" s="36">
        <f t="shared" si="7"/>
      </c>
      <c r="H23" s="36">
        <f t="shared" si="5"/>
      </c>
      <c r="I23" s="39"/>
      <c r="J23" s="47"/>
      <c r="K23" s="40"/>
    </row>
    <row r="24" spans="1:11" ht="22.5" customHeight="1">
      <c r="A24" s="34">
        <v>10</v>
      </c>
      <c r="B24" s="57" t="str">
        <f t="shared" si="6"/>
        <v>月</v>
      </c>
      <c r="C24" s="35"/>
      <c r="D24" s="35"/>
      <c r="E24" s="35"/>
      <c r="F24" s="36">
        <f t="shared" si="4"/>
      </c>
      <c r="G24" s="36">
        <f t="shared" si="7"/>
      </c>
      <c r="H24" s="36">
        <f t="shared" si="5"/>
      </c>
      <c r="I24" s="37"/>
      <c r="J24" s="49"/>
      <c r="K24" s="40"/>
    </row>
    <row r="25" spans="1:11" ht="22.5" customHeight="1">
      <c r="A25" s="38">
        <v>11</v>
      </c>
      <c r="B25" s="58" t="str">
        <f t="shared" si="6"/>
        <v>火</v>
      </c>
      <c r="C25" s="35"/>
      <c r="D25" s="35"/>
      <c r="E25" s="35"/>
      <c r="F25" s="36">
        <f t="shared" si="4"/>
      </c>
      <c r="G25" s="36">
        <f t="shared" si="7"/>
      </c>
      <c r="H25" s="36">
        <f t="shared" si="5"/>
      </c>
      <c r="I25" s="39"/>
      <c r="J25" s="47"/>
      <c r="K25" s="40"/>
    </row>
    <row r="26" spans="1:11" ht="22.5" customHeight="1">
      <c r="A26" s="34">
        <v>12</v>
      </c>
      <c r="B26" s="57" t="str">
        <f t="shared" si="6"/>
        <v>水</v>
      </c>
      <c r="C26" s="35"/>
      <c r="D26" s="35"/>
      <c r="E26" s="35"/>
      <c r="F26" s="36">
        <f t="shared" si="4"/>
      </c>
      <c r="G26" s="36">
        <f t="shared" si="7"/>
      </c>
      <c r="H26" s="36">
        <f t="shared" si="5"/>
      </c>
      <c r="I26" s="37"/>
      <c r="J26" s="49"/>
      <c r="K26" s="40"/>
    </row>
    <row r="27" spans="1:11" ht="22.5" customHeight="1">
      <c r="A27" s="38">
        <v>13</v>
      </c>
      <c r="B27" s="58" t="str">
        <f t="shared" si="6"/>
        <v>木</v>
      </c>
      <c r="C27" s="35"/>
      <c r="D27" s="35"/>
      <c r="E27" s="35"/>
      <c r="F27" s="36">
        <f t="shared" si="4"/>
      </c>
      <c r="G27" s="36">
        <f t="shared" si="7"/>
      </c>
      <c r="H27" s="36">
        <f t="shared" si="5"/>
      </c>
      <c r="I27" s="39"/>
      <c r="J27" s="47"/>
      <c r="K27" s="40"/>
    </row>
    <row r="28" spans="1:11" ht="22.5" customHeight="1">
      <c r="A28" s="34">
        <v>14</v>
      </c>
      <c r="B28" s="57" t="str">
        <f t="shared" si="6"/>
        <v>金</v>
      </c>
      <c r="C28" s="35"/>
      <c r="D28" s="35"/>
      <c r="E28" s="35"/>
      <c r="F28" s="36">
        <f t="shared" si="4"/>
      </c>
      <c r="G28" s="36">
        <f t="shared" si="7"/>
      </c>
      <c r="H28" s="36">
        <f t="shared" si="5"/>
      </c>
      <c r="I28" s="37"/>
      <c r="J28" s="49"/>
      <c r="K28" s="40"/>
    </row>
    <row r="29" spans="1:11" ht="22.5" customHeight="1">
      <c r="A29" s="38">
        <v>15</v>
      </c>
      <c r="B29" s="60" t="str">
        <f t="shared" si="6"/>
        <v>土</v>
      </c>
      <c r="C29" s="35"/>
      <c r="D29" s="35"/>
      <c r="E29" s="35"/>
      <c r="F29" s="36">
        <f t="shared" si="4"/>
      </c>
      <c r="G29" s="36">
        <f t="shared" si="7"/>
      </c>
      <c r="H29" s="36">
        <f t="shared" si="5"/>
      </c>
      <c r="I29" s="39"/>
      <c r="J29" s="48"/>
      <c r="K29" s="51"/>
    </row>
    <row r="30" spans="1:11" ht="22.5" customHeight="1">
      <c r="A30" s="34">
        <v>16</v>
      </c>
      <c r="B30" s="59" t="str">
        <f t="shared" si="6"/>
        <v>日</v>
      </c>
      <c r="C30" s="35"/>
      <c r="D30" s="35"/>
      <c r="E30" s="35"/>
      <c r="F30" s="36">
        <f t="shared" si="4"/>
      </c>
      <c r="G30" s="36">
        <f t="shared" si="7"/>
      </c>
      <c r="H30" s="36">
        <f t="shared" si="5"/>
      </c>
      <c r="I30" s="37"/>
      <c r="K30" s="40"/>
    </row>
    <row r="31" spans="1:11" ht="22.5" customHeight="1">
      <c r="A31" s="38">
        <v>17</v>
      </c>
      <c r="B31" s="60" t="str">
        <f t="shared" si="6"/>
        <v>月</v>
      </c>
      <c r="C31" s="35"/>
      <c r="D31" s="35"/>
      <c r="E31" s="35"/>
      <c r="F31" s="36">
        <f t="shared" si="4"/>
      </c>
      <c r="G31" s="36">
        <f t="shared" si="7"/>
      </c>
      <c r="H31" s="36">
        <f t="shared" si="5"/>
      </c>
      <c r="I31" s="39"/>
      <c r="J31" s="62" t="s">
        <v>27</v>
      </c>
      <c r="K31" s="40"/>
    </row>
    <row r="32" spans="1:11" ht="22.5" customHeight="1">
      <c r="A32" s="34">
        <v>18</v>
      </c>
      <c r="B32" s="57" t="str">
        <f>INDEX(weektbl,WEEKDAY(DATE(YEAR(date),MONTH(date),MID(A32,1,2)),1))</f>
        <v>火</v>
      </c>
      <c r="C32" s="35"/>
      <c r="D32" s="35"/>
      <c r="E32" s="35"/>
      <c r="F32" s="36">
        <f t="shared" si="4"/>
      </c>
      <c r="G32" s="36">
        <f>IF(OR(D32=0,E32=0),"",INDEX(TIMETBL,VLOOKUP(D32+TIME(0,14,0),INIDX,2),VLOOKUP(E32,OUTIDX,2)))</f>
      </c>
      <c r="H32" s="36">
        <f t="shared" si="5"/>
      </c>
      <c r="I32" s="37"/>
      <c r="J32" s="62"/>
      <c r="K32" s="40"/>
    </row>
    <row r="33" spans="1:11" ht="22.5" customHeight="1">
      <c r="A33" s="38">
        <v>19</v>
      </c>
      <c r="B33" s="58" t="str">
        <f>INDEX(weektbl,WEEKDAY(DATE(YEAR(date),MONTH(date),MID(A33,1,2)),1))</f>
        <v>水</v>
      </c>
      <c r="C33" s="35"/>
      <c r="D33" s="35"/>
      <c r="E33" s="35"/>
      <c r="F33" s="36">
        <f t="shared" si="4"/>
      </c>
      <c r="G33" s="36">
        <f>IF(OR(D33=0,E33=0),"",INDEX(TIMETBL,VLOOKUP(D33+TIME(0,14,0),INIDX,2),VLOOKUP(E33,OUTIDX,2)))</f>
      </c>
      <c r="H33" s="36">
        <f t="shared" si="5"/>
      </c>
      <c r="I33" s="39"/>
      <c r="J33" s="62"/>
      <c r="K33" s="40"/>
    </row>
    <row r="34" spans="1:11" ht="22.5" customHeight="1" thickBot="1">
      <c r="A34" s="41">
        <v>20</v>
      </c>
      <c r="B34" s="64" t="str">
        <f>INDEX(weektbl,WEEKDAY(DATE(YEAR(date),MONTH(date),MID(A34,1,2)),1))</f>
        <v>木</v>
      </c>
      <c r="C34" s="63"/>
      <c r="D34" s="35"/>
      <c r="E34" s="35"/>
      <c r="F34" s="36">
        <f t="shared" si="4"/>
      </c>
      <c r="G34" s="36">
        <f>IF(OR(D34=0,E34=0),"",INDEX(TIMETBL,VLOOKUP(D34+TIME(0,14,0),INIDX,2),VLOOKUP(E34,OUTIDX,2)))</f>
      </c>
      <c r="H34" s="36">
        <f t="shared" si="5"/>
      </c>
      <c r="I34" s="42"/>
      <c r="J34" s="61"/>
      <c r="K34" s="52"/>
    </row>
    <row r="35" spans="1:11" ht="22.5" customHeight="1" thickBot="1">
      <c r="A35" s="28" t="s">
        <v>12</v>
      </c>
      <c r="B35" s="43"/>
      <c r="C35" s="44">
        <f>COUNTIF(G4:G34,"&gt;0")</f>
        <v>0</v>
      </c>
      <c r="D35" s="29" t="s">
        <v>13</v>
      </c>
      <c r="E35" s="29"/>
      <c r="F35" s="45">
        <f>SUM(F4:F34)</f>
        <v>0</v>
      </c>
      <c r="G35" s="46">
        <f>SUM(G4:G34)</f>
        <v>0</v>
      </c>
      <c r="H35" s="45">
        <f>SUM(H4:H34)</f>
        <v>0</v>
      </c>
      <c r="I35" s="44"/>
      <c r="J35" s="54" t="s">
        <v>25</v>
      </c>
      <c r="K35" s="55"/>
    </row>
    <row r="40" ht="14.25" customHeight="1"/>
    <row r="44" ht="14.25" customHeight="1"/>
  </sheetData>
  <sheetProtection/>
  <printOptions horizontalCentered="1"/>
  <pageMargins left="0.7874015748031497" right="0.3937007874015748" top="0.5118110236220472" bottom="0.5905511811023623" header="0.5118110236220472" footer="0.5118110236220472"/>
  <pageSetup horizontalDpi="300" verticalDpi="300" orientation="portrait" paperSize="9" scale="95" r:id="rId3"/>
  <legacyDrawing r:id="rId2"/>
  <oleObjects>
    <oleObject progId="Word.Picture.6" shapeId="13248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zoomScalePageLayoutView="0" workbookViewId="0" topLeftCell="A34">
      <pane xSplit="9075" topLeftCell="BO1" activePane="topLeft" state="split"/>
      <selection pane="topLeft" activeCell="A41" sqref="A41"/>
      <selection pane="topRight" activeCell="BO1" sqref="BO1"/>
    </sheetView>
  </sheetViews>
  <sheetFormatPr defaultColWidth="8.796875" defaultRowHeight="14.25"/>
  <sheetData>
    <row r="1" spans="1:70" ht="13.5">
      <c r="A1" s="12" t="s">
        <v>14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25">
        <v>1.0416666666666667</v>
      </c>
      <c r="AQ1" s="26">
        <v>0.052083333333333336</v>
      </c>
      <c r="AR1" s="26">
        <v>0.0625</v>
      </c>
      <c r="AS1" s="26">
        <v>0.07291666666666667</v>
      </c>
      <c r="AT1" s="26">
        <v>0.08333333333333333</v>
      </c>
      <c r="AU1" s="26">
        <v>0.09375</v>
      </c>
      <c r="AV1" s="26">
        <v>0.10416666666666667</v>
      </c>
      <c r="AW1" s="26">
        <v>0.11458333333333333</v>
      </c>
      <c r="AX1" s="26">
        <v>0.125</v>
      </c>
      <c r="AY1" s="26">
        <v>0.13541666666666666</v>
      </c>
      <c r="AZ1" s="26">
        <v>0.14583333333333334</v>
      </c>
      <c r="BA1" s="26">
        <v>0.15625</v>
      </c>
      <c r="BB1" s="26">
        <v>0.16666666666666666</v>
      </c>
      <c r="BC1" s="26">
        <v>0.17708333333333334</v>
      </c>
      <c r="BD1" s="26">
        <v>0.1875</v>
      </c>
      <c r="BE1" s="26">
        <v>0.19791666666666666</v>
      </c>
      <c r="BF1" s="26">
        <v>0.20833333333333334</v>
      </c>
      <c r="BG1" s="26">
        <v>0.21875</v>
      </c>
      <c r="BH1" s="26">
        <v>0.22916666666666666</v>
      </c>
      <c r="BI1" s="26">
        <v>0.23958333333333334</v>
      </c>
      <c r="BJ1" s="26">
        <v>0.25</v>
      </c>
      <c r="BK1" s="26">
        <v>0.2604166666666667</v>
      </c>
      <c r="BL1" s="26">
        <v>0.2708333333333333</v>
      </c>
      <c r="BM1" s="26">
        <v>0.28125</v>
      </c>
      <c r="BN1" s="26">
        <v>0.2916666666666667</v>
      </c>
      <c r="BO1" s="26">
        <v>0.3020833333333333</v>
      </c>
      <c r="BP1" s="26">
        <v>0.3125</v>
      </c>
      <c r="BQ1" s="26">
        <v>0.3229166666666667</v>
      </c>
      <c r="BR1" s="26">
        <v>0.3333333333333333</v>
      </c>
    </row>
    <row r="2" spans="1:70" ht="13.5">
      <c r="A2" s="14">
        <v>0.3333333333333333</v>
      </c>
      <c r="B2" s="15">
        <v>6</v>
      </c>
      <c r="C2" s="15">
        <v>6.25</v>
      </c>
      <c r="D2" s="15">
        <v>6.5</v>
      </c>
      <c r="E2" s="15">
        <v>6.75</v>
      </c>
      <c r="F2" s="15">
        <v>7</v>
      </c>
      <c r="G2" s="15">
        <v>7.25</v>
      </c>
      <c r="H2" s="15">
        <v>7.5</v>
      </c>
      <c r="I2" s="15">
        <v>7.5</v>
      </c>
      <c r="J2" s="15">
        <v>7.5</v>
      </c>
      <c r="K2" s="15">
        <v>7.75</v>
      </c>
      <c r="L2" s="15">
        <v>8</v>
      </c>
      <c r="M2" s="15">
        <v>8.25</v>
      </c>
      <c r="N2" s="15">
        <v>8.5</v>
      </c>
      <c r="O2" s="15">
        <v>8.75</v>
      </c>
      <c r="P2" s="15">
        <v>9</v>
      </c>
      <c r="Q2" s="15">
        <v>9.25</v>
      </c>
      <c r="R2" s="15">
        <v>9.5</v>
      </c>
      <c r="S2" s="15">
        <v>9.5</v>
      </c>
      <c r="T2" s="15">
        <v>9.5</v>
      </c>
      <c r="U2" s="15">
        <v>9.75</v>
      </c>
      <c r="V2" s="15">
        <v>10</v>
      </c>
      <c r="W2" s="15">
        <v>10.25</v>
      </c>
      <c r="X2" s="15">
        <v>10.5</v>
      </c>
      <c r="Y2" s="15">
        <v>10.75</v>
      </c>
      <c r="Z2" s="15">
        <v>11</v>
      </c>
      <c r="AA2" s="15">
        <v>11.25</v>
      </c>
      <c r="AB2" s="15">
        <v>11.5</v>
      </c>
      <c r="AC2" s="15">
        <v>11.5</v>
      </c>
      <c r="AD2" s="15">
        <v>11.5</v>
      </c>
      <c r="AE2" s="15">
        <v>11.75</v>
      </c>
      <c r="AF2" s="15">
        <v>12</v>
      </c>
      <c r="AG2" s="15">
        <v>12.25</v>
      </c>
      <c r="AH2" s="15">
        <v>12.5</v>
      </c>
      <c r="AI2" s="15">
        <v>12.75</v>
      </c>
      <c r="AJ2" s="15">
        <v>13</v>
      </c>
      <c r="AK2" s="15">
        <v>13.25</v>
      </c>
      <c r="AL2" s="15">
        <v>13.5</v>
      </c>
      <c r="AM2" s="15">
        <v>13.5</v>
      </c>
      <c r="AN2" s="15">
        <v>13.5</v>
      </c>
      <c r="AO2" s="15">
        <v>13.75</v>
      </c>
      <c r="AP2" s="16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3.5">
      <c r="A3" s="14">
        <v>0.34375</v>
      </c>
      <c r="B3" s="15">
        <v>5.75</v>
      </c>
      <c r="C3" s="15">
        <f aca="true" t="shared" si="0" ref="C3:R18">B2</f>
        <v>6</v>
      </c>
      <c r="D3" s="15">
        <f t="shared" si="0"/>
        <v>6.25</v>
      </c>
      <c r="E3" s="15">
        <f t="shared" si="0"/>
        <v>6.5</v>
      </c>
      <c r="F3" s="15">
        <f t="shared" si="0"/>
        <v>6.75</v>
      </c>
      <c r="G3" s="15">
        <f t="shared" si="0"/>
        <v>7</v>
      </c>
      <c r="H3" s="15">
        <f t="shared" si="0"/>
        <v>7.25</v>
      </c>
      <c r="I3" s="15">
        <f t="shared" si="0"/>
        <v>7.5</v>
      </c>
      <c r="J3" s="15">
        <f t="shared" si="0"/>
        <v>7.5</v>
      </c>
      <c r="K3" s="15">
        <f t="shared" si="0"/>
        <v>7.5</v>
      </c>
      <c r="L3" s="15">
        <f t="shared" si="0"/>
        <v>7.75</v>
      </c>
      <c r="M3" s="15">
        <f t="shared" si="0"/>
        <v>8</v>
      </c>
      <c r="N3" s="15">
        <f t="shared" si="0"/>
        <v>8.25</v>
      </c>
      <c r="O3" s="15">
        <f t="shared" si="0"/>
        <v>8.5</v>
      </c>
      <c r="P3" s="15">
        <f t="shared" si="0"/>
        <v>8.75</v>
      </c>
      <c r="Q3" s="15">
        <f t="shared" si="0"/>
        <v>9</v>
      </c>
      <c r="R3" s="15">
        <f t="shared" si="0"/>
        <v>9.25</v>
      </c>
      <c r="S3" s="15">
        <f aca="true" t="shared" si="1" ref="S3:AH18">R2</f>
        <v>9.5</v>
      </c>
      <c r="T3" s="15">
        <f t="shared" si="1"/>
        <v>9.5</v>
      </c>
      <c r="U3" s="15">
        <f t="shared" si="1"/>
        <v>9.5</v>
      </c>
      <c r="V3" s="15">
        <f t="shared" si="1"/>
        <v>9.75</v>
      </c>
      <c r="W3" s="15">
        <f t="shared" si="1"/>
        <v>10</v>
      </c>
      <c r="X3" s="15">
        <f t="shared" si="1"/>
        <v>10.25</v>
      </c>
      <c r="Y3" s="15">
        <f t="shared" si="1"/>
        <v>10.5</v>
      </c>
      <c r="Z3" s="15">
        <f t="shared" si="1"/>
        <v>10.75</v>
      </c>
      <c r="AA3" s="15">
        <f t="shared" si="1"/>
        <v>11</v>
      </c>
      <c r="AB3" s="15">
        <f t="shared" si="1"/>
        <v>11.25</v>
      </c>
      <c r="AC3" s="15">
        <f t="shared" si="1"/>
        <v>11.5</v>
      </c>
      <c r="AD3" s="15">
        <f t="shared" si="1"/>
        <v>11.5</v>
      </c>
      <c r="AE3" s="15">
        <f t="shared" si="1"/>
        <v>11.5</v>
      </c>
      <c r="AF3" s="15">
        <f t="shared" si="1"/>
        <v>11.75</v>
      </c>
      <c r="AG3" s="15">
        <f t="shared" si="1"/>
        <v>12</v>
      </c>
      <c r="AH3" s="15">
        <f t="shared" si="1"/>
        <v>12.25</v>
      </c>
      <c r="AI3" s="15">
        <f aca="true" t="shared" si="2" ref="AF3:AP18">AH2</f>
        <v>12.5</v>
      </c>
      <c r="AJ3" s="15">
        <f t="shared" si="2"/>
        <v>12.75</v>
      </c>
      <c r="AK3" s="15">
        <f t="shared" si="2"/>
        <v>13</v>
      </c>
      <c r="AL3" s="15">
        <f t="shared" si="2"/>
        <v>13.25</v>
      </c>
      <c r="AM3" s="15">
        <f t="shared" si="2"/>
        <v>13.5</v>
      </c>
      <c r="AN3" s="15">
        <f t="shared" si="2"/>
        <v>13.5</v>
      </c>
      <c r="AO3" s="15">
        <f t="shared" si="2"/>
        <v>13.5</v>
      </c>
      <c r="AP3" s="16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3.5">
      <c r="A4" s="14">
        <v>0.3541666666666667</v>
      </c>
      <c r="B4" s="15">
        <v>5.5</v>
      </c>
      <c r="C4" s="15">
        <f t="shared" si="0"/>
        <v>5.75</v>
      </c>
      <c r="D4" s="15">
        <f t="shared" si="0"/>
        <v>6</v>
      </c>
      <c r="E4" s="15">
        <f t="shared" si="0"/>
        <v>6.25</v>
      </c>
      <c r="F4" s="15">
        <f t="shared" si="0"/>
        <v>6.5</v>
      </c>
      <c r="G4" s="15">
        <f t="shared" si="0"/>
        <v>6.75</v>
      </c>
      <c r="H4" s="15">
        <f t="shared" si="0"/>
        <v>7</v>
      </c>
      <c r="I4" s="15">
        <f t="shared" si="0"/>
        <v>7.25</v>
      </c>
      <c r="J4" s="15">
        <f t="shared" si="0"/>
        <v>7.5</v>
      </c>
      <c r="K4" s="15">
        <f t="shared" si="0"/>
        <v>7.5</v>
      </c>
      <c r="L4" s="15">
        <f t="shared" si="0"/>
        <v>7.5</v>
      </c>
      <c r="M4" s="15">
        <f t="shared" si="0"/>
        <v>7.75</v>
      </c>
      <c r="N4" s="15">
        <f t="shared" si="0"/>
        <v>8</v>
      </c>
      <c r="O4" s="15">
        <f t="shared" si="0"/>
        <v>8.25</v>
      </c>
      <c r="P4" s="15">
        <f t="shared" si="0"/>
        <v>8.5</v>
      </c>
      <c r="Q4" s="15">
        <f t="shared" si="0"/>
        <v>8.75</v>
      </c>
      <c r="R4" s="15">
        <f t="shared" si="0"/>
        <v>9</v>
      </c>
      <c r="S4" s="15">
        <f t="shared" si="1"/>
        <v>9.25</v>
      </c>
      <c r="T4" s="15">
        <f t="shared" si="1"/>
        <v>9.5</v>
      </c>
      <c r="U4" s="15">
        <f t="shared" si="1"/>
        <v>9.5</v>
      </c>
      <c r="V4" s="15">
        <f t="shared" si="1"/>
        <v>9.5</v>
      </c>
      <c r="W4" s="15">
        <f t="shared" si="1"/>
        <v>9.75</v>
      </c>
      <c r="X4" s="15">
        <f t="shared" si="1"/>
        <v>10</v>
      </c>
      <c r="Y4" s="15">
        <f t="shared" si="1"/>
        <v>10.25</v>
      </c>
      <c r="Z4" s="15">
        <f t="shared" si="1"/>
        <v>10.5</v>
      </c>
      <c r="AA4" s="15">
        <f t="shared" si="1"/>
        <v>10.75</v>
      </c>
      <c r="AB4" s="15">
        <f t="shared" si="1"/>
        <v>11</v>
      </c>
      <c r="AC4" s="15">
        <f t="shared" si="1"/>
        <v>11.25</v>
      </c>
      <c r="AD4" s="15">
        <f t="shared" si="1"/>
        <v>11.5</v>
      </c>
      <c r="AE4" s="15">
        <f t="shared" si="1"/>
        <v>11.5</v>
      </c>
      <c r="AF4" s="15">
        <f t="shared" si="1"/>
        <v>11.5</v>
      </c>
      <c r="AG4" s="15">
        <f t="shared" si="2"/>
        <v>11.75</v>
      </c>
      <c r="AH4" s="15">
        <f t="shared" si="2"/>
        <v>12</v>
      </c>
      <c r="AI4" s="15">
        <f t="shared" si="2"/>
        <v>12.25</v>
      </c>
      <c r="AJ4" s="15">
        <f t="shared" si="2"/>
        <v>12.5</v>
      </c>
      <c r="AK4" s="15">
        <f t="shared" si="2"/>
        <v>12.75</v>
      </c>
      <c r="AL4" s="15">
        <f t="shared" si="2"/>
        <v>13</v>
      </c>
      <c r="AM4" s="15">
        <f t="shared" si="2"/>
        <v>13.25</v>
      </c>
      <c r="AN4" s="15">
        <f t="shared" si="2"/>
        <v>13.5</v>
      </c>
      <c r="AO4" s="15">
        <f t="shared" si="2"/>
        <v>13.5</v>
      </c>
      <c r="AP4" s="16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3.5">
      <c r="A5" s="14">
        <v>0.3645833333333333</v>
      </c>
      <c r="B5" s="15">
        <v>5.25</v>
      </c>
      <c r="C5" s="15">
        <f t="shared" si="0"/>
        <v>5.5</v>
      </c>
      <c r="D5" s="15">
        <f t="shared" si="0"/>
        <v>5.75</v>
      </c>
      <c r="E5" s="15">
        <f t="shared" si="0"/>
        <v>6</v>
      </c>
      <c r="F5" s="15">
        <f t="shared" si="0"/>
        <v>6.25</v>
      </c>
      <c r="G5" s="15">
        <f t="shared" si="0"/>
        <v>6.5</v>
      </c>
      <c r="H5" s="15">
        <f t="shared" si="0"/>
        <v>6.75</v>
      </c>
      <c r="I5" s="15">
        <f t="shared" si="0"/>
        <v>7</v>
      </c>
      <c r="J5" s="15">
        <f t="shared" si="0"/>
        <v>7.25</v>
      </c>
      <c r="K5" s="15">
        <f t="shared" si="0"/>
        <v>7.5</v>
      </c>
      <c r="L5" s="15">
        <f t="shared" si="0"/>
        <v>7.5</v>
      </c>
      <c r="M5" s="15">
        <f t="shared" si="0"/>
        <v>7.5</v>
      </c>
      <c r="N5" s="15">
        <f t="shared" si="0"/>
        <v>7.75</v>
      </c>
      <c r="O5" s="15">
        <f t="shared" si="0"/>
        <v>8</v>
      </c>
      <c r="P5" s="15">
        <f t="shared" si="0"/>
        <v>8.25</v>
      </c>
      <c r="Q5" s="15">
        <f t="shared" si="0"/>
        <v>8.5</v>
      </c>
      <c r="R5" s="15">
        <f t="shared" si="0"/>
        <v>8.75</v>
      </c>
      <c r="S5" s="15">
        <f t="shared" si="1"/>
        <v>9</v>
      </c>
      <c r="T5" s="15">
        <f t="shared" si="1"/>
        <v>9.25</v>
      </c>
      <c r="U5" s="15">
        <f t="shared" si="1"/>
        <v>9.5</v>
      </c>
      <c r="V5" s="15">
        <f t="shared" si="1"/>
        <v>9.5</v>
      </c>
      <c r="W5" s="15">
        <f t="shared" si="1"/>
        <v>9.5</v>
      </c>
      <c r="X5" s="15">
        <f t="shared" si="1"/>
        <v>9.75</v>
      </c>
      <c r="Y5" s="15">
        <f t="shared" si="1"/>
        <v>10</v>
      </c>
      <c r="Z5" s="15">
        <f t="shared" si="1"/>
        <v>10.25</v>
      </c>
      <c r="AA5" s="15">
        <f t="shared" si="1"/>
        <v>10.5</v>
      </c>
      <c r="AB5" s="15">
        <f t="shared" si="1"/>
        <v>10.75</v>
      </c>
      <c r="AC5" s="15">
        <f t="shared" si="1"/>
        <v>11</v>
      </c>
      <c r="AD5" s="15">
        <f t="shared" si="1"/>
        <v>11.25</v>
      </c>
      <c r="AE5" s="15">
        <f t="shared" si="1"/>
        <v>11.5</v>
      </c>
      <c r="AF5" s="15">
        <f t="shared" si="1"/>
        <v>11.5</v>
      </c>
      <c r="AG5" s="15">
        <f t="shared" si="2"/>
        <v>11.5</v>
      </c>
      <c r="AH5" s="15">
        <f t="shared" si="2"/>
        <v>11.75</v>
      </c>
      <c r="AI5" s="15">
        <f t="shared" si="2"/>
        <v>12</v>
      </c>
      <c r="AJ5" s="15">
        <f t="shared" si="2"/>
        <v>12.25</v>
      </c>
      <c r="AK5" s="15">
        <f t="shared" si="2"/>
        <v>12.5</v>
      </c>
      <c r="AL5" s="15">
        <f t="shared" si="2"/>
        <v>12.75</v>
      </c>
      <c r="AM5" s="15">
        <f t="shared" si="2"/>
        <v>13</v>
      </c>
      <c r="AN5" s="15">
        <f t="shared" si="2"/>
        <v>13.25</v>
      </c>
      <c r="AO5" s="15">
        <f t="shared" si="2"/>
        <v>13.5</v>
      </c>
      <c r="AP5" s="16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3.5">
      <c r="A6" s="14">
        <v>0.375</v>
      </c>
      <c r="B6" s="15">
        <v>5</v>
      </c>
      <c r="C6" s="15">
        <f t="shared" si="0"/>
        <v>5.25</v>
      </c>
      <c r="D6" s="15">
        <f t="shared" si="0"/>
        <v>5.5</v>
      </c>
      <c r="E6" s="15">
        <f t="shared" si="0"/>
        <v>5.75</v>
      </c>
      <c r="F6" s="15">
        <f t="shared" si="0"/>
        <v>6</v>
      </c>
      <c r="G6" s="15">
        <f t="shared" si="0"/>
        <v>6.25</v>
      </c>
      <c r="H6" s="15">
        <f t="shared" si="0"/>
        <v>6.5</v>
      </c>
      <c r="I6" s="15">
        <f t="shared" si="0"/>
        <v>6.75</v>
      </c>
      <c r="J6" s="15">
        <f t="shared" si="0"/>
        <v>7</v>
      </c>
      <c r="K6" s="15">
        <f t="shared" si="0"/>
        <v>7.25</v>
      </c>
      <c r="L6" s="15">
        <f t="shared" si="0"/>
        <v>7.5</v>
      </c>
      <c r="M6" s="15">
        <f t="shared" si="0"/>
        <v>7.5</v>
      </c>
      <c r="N6" s="15">
        <f t="shared" si="0"/>
        <v>7.5</v>
      </c>
      <c r="O6" s="15">
        <f t="shared" si="0"/>
        <v>7.75</v>
      </c>
      <c r="P6" s="15">
        <f t="shared" si="0"/>
        <v>8</v>
      </c>
      <c r="Q6" s="15">
        <f t="shared" si="0"/>
        <v>8.25</v>
      </c>
      <c r="R6" s="15">
        <f t="shared" si="0"/>
        <v>8.5</v>
      </c>
      <c r="S6" s="15">
        <f t="shared" si="1"/>
        <v>8.75</v>
      </c>
      <c r="T6" s="15">
        <f t="shared" si="1"/>
        <v>9</v>
      </c>
      <c r="U6" s="15">
        <f t="shared" si="1"/>
        <v>9.25</v>
      </c>
      <c r="V6" s="15">
        <f t="shared" si="1"/>
        <v>9.5</v>
      </c>
      <c r="W6" s="15">
        <f t="shared" si="1"/>
        <v>9.5</v>
      </c>
      <c r="X6" s="15">
        <f t="shared" si="1"/>
        <v>9.5</v>
      </c>
      <c r="Y6" s="15">
        <f t="shared" si="1"/>
        <v>9.75</v>
      </c>
      <c r="Z6" s="15">
        <f t="shared" si="1"/>
        <v>10</v>
      </c>
      <c r="AA6" s="15">
        <f t="shared" si="1"/>
        <v>10.25</v>
      </c>
      <c r="AB6" s="15">
        <f t="shared" si="1"/>
        <v>10.5</v>
      </c>
      <c r="AC6" s="15">
        <f t="shared" si="1"/>
        <v>10.75</v>
      </c>
      <c r="AD6" s="15">
        <f t="shared" si="1"/>
        <v>11</v>
      </c>
      <c r="AE6" s="15">
        <f t="shared" si="1"/>
        <v>11.25</v>
      </c>
      <c r="AF6" s="15">
        <f t="shared" si="1"/>
        <v>11.5</v>
      </c>
      <c r="AG6" s="15">
        <f t="shared" si="2"/>
        <v>11.5</v>
      </c>
      <c r="AH6" s="15">
        <f t="shared" si="2"/>
        <v>11.5</v>
      </c>
      <c r="AI6" s="15">
        <f t="shared" si="2"/>
        <v>11.75</v>
      </c>
      <c r="AJ6" s="15">
        <f t="shared" si="2"/>
        <v>12</v>
      </c>
      <c r="AK6" s="15">
        <f t="shared" si="2"/>
        <v>12.25</v>
      </c>
      <c r="AL6" s="15">
        <f t="shared" si="2"/>
        <v>12.5</v>
      </c>
      <c r="AM6" s="15">
        <f t="shared" si="2"/>
        <v>12.75</v>
      </c>
      <c r="AN6" s="15">
        <f t="shared" si="2"/>
        <v>13</v>
      </c>
      <c r="AO6" s="15">
        <f t="shared" si="2"/>
        <v>13.25</v>
      </c>
      <c r="AP6" s="16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3.5">
      <c r="A7" s="14">
        <v>0.3854166666666667</v>
      </c>
      <c r="B7" s="15">
        <v>4.75</v>
      </c>
      <c r="C7" s="15">
        <f t="shared" si="0"/>
        <v>5</v>
      </c>
      <c r="D7" s="15">
        <f t="shared" si="0"/>
        <v>5.25</v>
      </c>
      <c r="E7" s="15">
        <f t="shared" si="0"/>
        <v>5.5</v>
      </c>
      <c r="F7" s="15">
        <f t="shared" si="0"/>
        <v>5.75</v>
      </c>
      <c r="G7" s="15">
        <f t="shared" si="0"/>
        <v>6</v>
      </c>
      <c r="H7" s="15">
        <f t="shared" si="0"/>
        <v>6.25</v>
      </c>
      <c r="I7" s="15">
        <f t="shared" si="0"/>
        <v>6.5</v>
      </c>
      <c r="J7" s="15">
        <f t="shared" si="0"/>
        <v>6.75</v>
      </c>
      <c r="K7" s="15">
        <f t="shared" si="0"/>
        <v>7</v>
      </c>
      <c r="L7" s="15">
        <f t="shared" si="0"/>
        <v>7.25</v>
      </c>
      <c r="M7" s="15">
        <f t="shared" si="0"/>
        <v>7.5</v>
      </c>
      <c r="N7" s="15">
        <f t="shared" si="0"/>
        <v>7.5</v>
      </c>
      <c r="O7" s="15">
        <f t="shared" si="0"/>
        <v>7.5</v>
      </c>
      <c r="P7" s="15">
        <f t="shared" si="0"/>
        <v>7.75</v>
      </c>
      <c r="Q7" s="15">
        <f t="shared" si="0"/>
        <v>8</v>
      </c>
      <c r="R7" s="15">
        <f t="shared" si="0"/>
        <v>8.25</v>
      </c>
      <c r="S7" s="15">
        <f t="shared" si="1"/>
        <v>8.5</v>
      </c>
      <c r="T7" s="15">
        <f t="shared" si="1"/>
        <v>8.75</v>
      </c>
      <c r="U7" s="15">
        <f t="shared" si="1"/>
        <v>9</v>
      </c>
      <c r="V7" s="15">
        <f t="shared" si="1"/>
        <v>9.25</v>
      </c>
      <c r="W7" s="15">
        <f t="shared" si="1"/>
        <v>9.5</v>
      </c>
      <c r="X7" s="15">
        <f t="shared" si="1"/>
        <v>9.5</v>
      </c>
      <c r="Y7" s="15">
        <f t="shared" si="1"/>
        <v>9.5</v>
      </c>
      <c r="Z7" s="15">
        <f t="shared" si="1"/>
        <v>9.75</v>
      </c>
      <c r="AA7" s="15">
        <f t="shared" si="1"/>
        <v>10</v>
      </c>
      <c r="AB7" s="15">
        <f t="shared" si="1"/>
        <v>10.25</v>
      </c>
      <c r="AC7" s="15">
        <f t="shared" si="1"/>
        <v>10.5</v>
      </c>
      <c r="AD7" s="15">
        <f t="shared" si="1"/>
        <v>10.75</v>
      </c>
      <c r="AE7" s="15">
        <f t="shared" si="1"/>
        <v>11</v>
      </c>
      <c r="AF7" s="15">
        <f t="shared" si="1"/>
        <v>11.25</v>
      </c>
      <c r="AG7" s="15">
        <f t="shared" si="2"/>
        <v>11.5</v>
      </c>
      <c r="AH7" s="15">
        <f t="shared" si="2"/>
        <v>11.5</v>
      </c>
      <c r="AI7" s="15">
        <f t="shared" si="2"/>
        <v>11.5</v>
      </c>
      <c r="AJ7" s="15">
        <f t="shared" si="2"/>
        <v>11.75</v>
      </c>
      <c r="AK7" s="15">
        <f t="shared" si="2"/>
        <v>12</v>
      </c>
      <c r="AL7" s="15">
        <f t="shared" si="2"/>
        <v>12.25</v>
      </c>
      <c r="AM7" s="15">
        <f t="shared" si="2"/>
        <v>12.5</v>
      </c>
      <c r="AN7" s="15">
        <f t="shared" si="2"/>
        <v>12.75</v>
      </c>
      <c r="AO7" s="15">
        <f t="shared" si="2"/>
        <v>13</v>
      </c>
      <c r="AP7" s="16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3.5">
      <c r="A8" s="14">
        <v>0.3958333333333333</v>
      </c>
      <c r="B8" s="15">
        <v>4.5</v>
      </c>
      <c r="C8" s="15">
        <f t="shared" si="0"/>
        <v>4.75</v>
      </c>
      <c r="D8" s="15">
        <f t="shared" si="0"/>
        <v>5</v>
      </c>
      <c r="E8" s="15">
        <f t="shared" si="0"/>
        <v>5.25</v>
      </c>
      <c r="F8" s="15">
        <f t="shared" si="0"/>
        <v>5.5</v>
      </c>
      <c r="G8" s="15">
        <f t="shared" si="0"/>
        <v>5.75</v>
      </c>
      <c r="H8" s="15">
        <f t="shared" si="0"/>
        <v>6</v>
      </c>
      <c r="I8" s="15">
        <f t="shared" si="0"/>
        <v>6.25</v>
      </c>
      <c r="J8" s="15">
        <f t="shared" si="0"/>
        <v>6.5</v>
      </c>
      <c r="K8" s="15">
        <f t="shared" si="0"/>
        <v>6.75</v>
      </c>
      <c r="L8" s="15">
        <f t="shared" si="0"/>
        <v>7</v>
      </c>
      <c r="M8" s="15">
        <f t="shared" si="0"/>
        <v>7.25</v>
      </c>
      <c r="N8" s="15">
        <f t="shared" si="0"/>
        <v>7.5</v>
      </c>
      <c r="O8" s="15">
        <f t="shared" si="0"/>
        <v>7.5</v>
      </c>
      <c r="P8" s="15">
        <f t="shared" si="0"/>
        <v>7.5</v>
      </c>
      <c r="Q8" s="15">
        <f t="shared" si="0"/>
        <v>7.75</v>
      </c>
      <c r="R8" s="15">
        <f t="shared" si="0"/>
        <v>8</v>
      </c>
      <c r="S8" s="15">
        <f t="shared" si="1"/>
        <v>8.25</v>
      </c>
      <c r="T8" s="15">
        <f t="shared" si="1"/>
        <v>8.5</v>
      </c>
      <c r="U8" s="15">
        <f t="shared" si="1"/>
        <v>8.75</v>
      </c>
      <c r="V8" s="15">
        <f t="shared" si="1"/>
        <v>9</v>
      </c>
      <c r="W8" s="15">
        <f t="shared" si="1"/>
        <v>9.25</v>
      </c>
      <c r="X8" s="15">
        <f t="shared" si="1"/>
        <v>9.5</v>
      </c>
      <c r="Y8" s="15">
        <f t="shared" si="1"/>
        <v>9.5</v>
      </c>
      <c r="Z8" s="15">
        <f t="shared" si="1"/>
        <v>9.5</v>
      </c>
      <c r="AA8" s="15">
        <f t="shared" si="1"/>
        <v>9.75</v>
      </c>
      <c r="AB8" s="15">
        <f t="shared" si="1"/>
        <v>10</v>
      </c>
      <c r="AC8" s="15">
        <f t="shared" si="1"/>
        <v>10.25</v>
      </c>
      <c r="AD8" s="15">
        <f t="shared" si="1"/>
        <v>10.5</v>
      </c>
      <c r="AE8" s="15">
        <f t="shared" si="1"/>
        <v>10.75</v>
      </c>
      <c r="AF8" s="15">
        <f t="shared" si="1"/>
        <v>11</v>
      </c>
      <c r="AG8" s="15">
        <f t="shared" si="2"/>
        <v>11.25</v>
      </c>
      <c r="AH8" s="15">
        <f t="shared" si="2"/>
        <v>11.5</v>
      </c>
      <c r="AI8" s="15">
        <f t="shared" si="2"/>
        <v>11.5</v>
      </c>
      <c r="AJ8" s="15">
        <f t="shared" si="2"/>
        <v>11.5</v>
      </c>
      <c r="AK8" s="15">
        <f t="shared" si="2"/>
        <v>11.75</v>
      </c>
      <c r="AL8" s="15">
        <f t="shared" si="2"/>
        <v>12</v>
      </c>
      <c r="AM8" s="15">
        <f t="shared" si="2"/>
        <v>12.25</v>
      </c>
      <c r="AN8" s="15">
        <f t="shared" si="2"/>
        <v>12.5</v>
      </c>
      <c r="AO8" s="15">
        <f t="shared" si="2"/>
        <v>12.75</v>
      </c>
      <c r="AP8" s="16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3.5">
      <c r="A9" s="14">
        <v>0.40625</v>
      </c>
      <c r="B9" s="15">
        <v>4.25</v>
      </c>
      <c r="C9" s="15">
        <f t="shared" si="0"/>
        <v>4.5</v>
      </c>
      <c r="D9" s="15">
        <f t="shared" si="0"/>
        <v>4.75</v>
      </c>
      <c r="E9" s="15">
        <f t="shared" si="0"/>
        <v>5</v>
      </c>
      <c r="F9" s="15">
        <f t="shared" si="0"/>
        <v>5.25</v>
      </c>
      <c r="G9" s="15">
        <f t="shared" si="0"/>
        <v>5.5</v>
      </c>
      <c r="H9" s="15">
        <f t="shared" si="0"/>
        <v>5.75</v>
      </c>
      <c r="I9" s="15">
        <f t="shared" si="0"/>
        <v>6</v>
      </c>
      <c r="J9" s="15">
        <f t="shared" si="0"/>
        <v>6.25</v>
      </c>
      <c r="K9" s="15">
        <f t="shared" si="0"/>
        <v>6.5</v>
      </c>
      <c r="L9" s="15">
        <f t="shared" si="0"/>
        <v>6.75</v>
      </c>
      <c r="M9" s="15">
        <f t="shared" si="0"/>
        <v>7</v>
      </c>
      <c r="N9" s="15">
        <f t="shared" si="0"/>
        <v>7.25</v>
      </c>
      <c r="O9" s="15">
        <f t="shared" si="0"/>
        <v>7.5</v>
      </c>
      <c r="P9" s="15">
        <f t="shared" si="0"/>
        <v>7.5</v>
      </c>
      <c r="Q9" s="15">
        <f t="shared" si="0"/>
        <v>7.5</v>
      </c>
      <c r="R9" s="15">
        <f t="shared" si="0"/>
        <v>7.75</v>
      </c>
      <c r="S9" s="15">
        <f t="shared" si="1"/>
        <v>8</v>
      </c>
      <c r="T9" s="15">
        <f t="shared" si="1"/>
        <v>8.25</v>
      </c>
      <c r="U9" s="15">
        <f t="shared" si="1"/>
        <v>8.5</v>
      </c>
      <c r="V9" s="15">
        <f t="shared" si="1"/>
        <v>8.75</v>
      </c>
      <c r="W9" s="15">
        <f t="shared" si="1"/>
        <v>9</v>
      </c>
      <c r="X9" s="15">
        <f t="shared" si="1"/>
        <v>9.25</v>
      </c>
      <c r="Y9" s="15">
        <f t="shared" si="1"/>
        <v>9.5</v>
      </c>
      <c r="Z9" s="15">
        <f t="shared" si="1"/>
        <v>9.5</v>
      </c>
      <c r="AA9" s="15">
        <f t="shared" si="1"/>
        <v>9.5</v>
      </c>
      <c r="AB9" s="15">
        <f t="shared" si="1"/>
        <v>9.75</v>
      </c>
      <c r="AC9" s="15">
        <f t="shared" si="1"/>
        <v>10</v>
      </c>
      <c r="AD9" s="15">
        <f t="shared" si="1"/>
        <v>10.25</v>
      </c>
      <c r="AE9" s="15">
        <f t="shared" si="1"/>
        <v>10.5</v>
      </c>
      <c r="AF9" s="15">
        <f t="shared" si="1"/>
        <v>10.75</v>
      </c>
      <c r="AG9" s="15">
        <f t="shared" si="2"/>
        <v>11</v>
      </c>
      <c r="AH9" s="15">
        <f t="shared" si="2"/>
        <v>11.25</v>
      </c>
      <c r="AI9" s="15">
        <f t="shared" si="2"/>
        <v>11.5</v>
      </c>
      <c r="AJ9" s="15">
        <f t="shared" si="2"/>
        <v>11.5</v>
      </c>
      <c r="AK9" s="15">
        <f t="shared" si="2"/>
        <v>11.5</v>
      </c>
      <c r="AL9" s="15">
        <f t="shared" si="2"/>
        <v>11.75</v>
      </c>
      <c r="AM9" s="15">
        <f t="shared" si="2"/>
        <v>12</v>
      </c>
      <c r="AN9" s="15">
        <f t="shared" si="2"/>
        <v>12.25</v>
      </c>
      <c r="AO9" s="15">
        <f t="shared" si="2"/>
        <v>12.5</v>
      </c>
      <c r="AP9" s="16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3.5">
      <c r="A10" s="14">
        <v>0.4166666666666667</v>
      </c>
      <c r="B10" s="15">
        <v>4</v>
      </c>
      <c r="C10" s="15">
        <f t="shared" si="0"/>
        <v>4.25</v>
      </c>
      <c r="D10" s="15">
        <f t="shared" si="0"/>
        <v>4.5</v>
      </c>
      <c r="E10" s="15">
        <f t="shared" si="0"/>
        <v>4.75</v>
      </c>
      <c r="F10" s="15">
        <f t="shared" si="0"/>
        <v>5</v>
      </c>
      <c r="G10" s="15">
        <f t="shared" si="0"/>
        <v>5.25</v>
      </c>
      <c r="H10" s="15">
        <f t="shared" si="0"/>
        <v>5.5</v>
      </c>
      <c r="I10" s="15">
        <f t="shared" si="0"/>
        <v>5.75</v>
      </c>
      <c r="J10" s="15">
        <f t="shared" si="0"/>
        <v>6</v>
      </c>
      <c r="K10" s="15">
        <f t="shared" si="0"/>
        <v>6.25</v>
      </c>
      <c r="L10" s="15">
        <f t="shared" si="0"/>
        <v>6.5</v>
      </c>
      <c r="M10" s="15">
        <f t="shared" si="0"/>
        <v>6.75</v>
      </c>
      <c r="N10" s="15">
        <f t="shared" si="0"/>
        <v>7</v>
      </c>
      <c r="O10" s="15">
        <f t="shared" si="0"/>
        <v>7.25</v>
      </c>
      <c r="P10" s="15">
        <f t="shared" si="0"/>
        <v>7.5</v>
      </c>
      <c r="Q10" s="15">
        <f t="shared" si="0"/>
        <v>7.5</v>
      </c>
      <c r="R10" s="15">
        <f t="shared" si="0"/>
        <v>7.5</v>
      </c>
      <c r="S10" s="15">
        <f t="shared" si="1"/>
        <v>7.75</v>
      </c>
      <c r="T10" s="15">
        <f t="shared" si="1"/>
        <v>8</v>
      </c>
      <c r="U10" s="15">
        <v>8.25</v>
      </c>
      <c r="V10" s="15">
        <f t="shared" si="1"/>
        <v>8.5</v>
      </c>
      <c r="W10" s="15">
        <f t="shared" si="1"/>
        <v>8.75</v>
      </c>
      <c r="X10" s="15">
        <f t="shared" si="1"/>
        <v>9</v>
      </c>
      <c r="Y10" s="15">
        <f t="shared" si="1"/>
        <v>9.25</v>
      </c>
      <c r="Z10" s="15">
        <f t="shared" si="1"/>
        <v>9.5</v>
      </c>
      <c r="AA10" s="15">
        <f t="shared" si="1"/>
        <v>9.5</v>
      </c>
      <c r="AB10" s="15">
        <f t="shared" si="1"/>
        <v>9.5</v>
      </c>
      <c r="AC10" s="15">
        <f t="shared" si="1"/>
        <v>9.75</v>
      </c>
      <c r="AD10" s="15">
        <f t="shared" si="1"/>
        <v>10</v>
      </c>
      <c r="AE10" s="15">
        <f t="shared" si="1"/>
        <v>10.25</v>
      </c>
      <c r="AF10" s="15">
        <f t="shared" si="1"/>
        <v>10.5</v>
      </c>
      <c r="AG10" s="15">
        <f t="shared" si="1"/>
        <v>10.75</v>
      </c>
      <c r="AH10" s="15">
        <f t="shared" si="1"/>
        <v>11</v>
      </c>
      <c r="AI10" s="15">
        <f t="shared" si="2"/>
        <v>11.25</v>
      </c>
      <c r="AJ10" s="15">
        <f t="shared" si="2"/>
        <v>11.5</v>
      </c>
      <c r="AK10" s="15">
        <f t="shared" si="2"/>
        <v>11.5</v>
      </c>
      <c r="AL10" s="15">
        <f t="shared" si="2"/>
        <v>11.5</v>
      </c>
      <c r="AM10" s="15">
        <f t="shared" si="2"/>
        <v>11.75</v>
      </c>
      <c r="AN10" s="15">
        <f t="shared" si="2"/>
        <v>12</v>
      </c>
      <c r="AO10" s="15">
        <f t="shared" si="2"/>
        <v>12.25</v>
      </c>
      <c r="AP10" s="16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3.5">
      <c r="A11" s="14">
        <v>0.4270833333333333</v>
      </c>
      <c r="B11" s="15">
        <v>3.75</v>
      </c>
      <c r="C11" s="15">
        <f t="shared" si="0"/>
        <v>4</v>
      </c>
      <c r="D11" s="15">
        <f t="shared" si="0"/>
        <v>4.25</v>
      </c>
      <c r="E11" s="15">
        <f t="shared" si="0"/>
        <v>4.5</v>
      </c>
      <c r="F11" s="15">
        <f t="shared" si="0"/>
        <v>4.75</v>
      </c>
      <c r="G11" s="15">
        <f t="shared" si="0"/>
        <v>5</v>
      </c>
      <c r="H11" s="15">
        <f t="shared" si="0"/>
        <v>5.25</v>
      </c>
      <c r="I11" s="15">
        <f t="shared" si="0"/>
        <v>5.5</v>
      </c>
      <c r="J11" s="15">
        <f t="shared" si="0"/>
        <v>5.75</v>
      </c>
      <c r="K11" s="15">
        <f t="shared" si="0"/>
        <v>6</v>
      </c>
      <c r="L11" s="15">
        <f t="shared" si="0"/>
        <v>6.25</v>
      </c>
      <c r="M11" s="15">
        <f t="shared" si="0"/>
        <v>6.5</v>
      </c>
      <c r="N11" s="15">
        <f t="shared" si="0"/>
        <v>6.75</v>
      </c>
      <c r="O11" s="15">
        <f t="shared" si="0"/>
        <v>7</v>
      </c>
      <c r="P11" s="15">
        <f t="shared" si="0"/>
        <v>7.25</v>
      </c>
      <c r="Q11" s="15">
        <f t="shared" si="0"/>
        <v>7.5</v>
      </c>
      <c r="R11" s="15">
        <f t="shared" si="0"/>
        <v>7.5</v>
      </c>
      <c r="S11" s="15">
        <f t="shared" si="1"/>
        <v>7.5</v>
      </c>
      <c r="T11" s="15">
        <f t="shared" si="1"/>
        <v>7.75</v>
      </c>
      <c r="U11" s="15">
        <f t="shared" si="1"/>
        <v>8</v>
      </c>
      <c r="V11" s="15">
        <f t="shared" si="1"/>
        <v>8.25</v>
      </c>
      <c r="W11" s="15">
        <f t="shared" si="1"/>
        <v>8.5</v>
      </c>
      <c r="X11" s="15">
        <f t="shared" si="1"/>
        <v>8.75</v>
      </c>
      <c r="Y11" s="15">
        <f t="shared" si="1"/>
        <v>9</v>
      </c>
      <c r="Z11" s="15">
        <f t="shared" si="1"/>
        <v>9.25</v>
      </c>
      <c r="AA11" s="15">
        <f t="shared" si="1"/>
        <v>9.5</v>
      </c>
      <c r="AB11" s="15">
        <f t="shared" si="1"/>
        <v>9.5</v>
      </c>
      <c r="AC11" s="15">
        <f t="shared" si="1"/>
        <v>9.5</v>
      </c>
      <c r="AD11" s="15">
        <f t="shared" si="1"/>
        <v>9.75</v>
      </c>
      <c r="AE11" s="15">
        <f t="shared" si="1"/>
        <v>10</v>
      </c>
      <c r="AF11" s="15">
        <f t="shared" si="2"/>
        <v>10.25</v>
      </c>
      <c r="AG11" s="15">
        <f t="shared" si="2"/>
        <v>10.5</v>
      </c>
      <c r="AH11" s="15">
        <f t="shared" si="2"/>
        <v>10.75</v>
      </c>
      <c r="AI11" s="15">
        <f t="shared" si="2"/>
        <v>11</v>
      </c>
      <c r="AJ11" s="15">
        <f t="shared" si="2"/>
        <v>11.25</v>
      </c>
      <c r="AK11" s="15">
        <f t="shared" si="2"/>
        <v>11.5</v>
      </c>
      <c r="AL11" s="15">
        <f t="shared" si="2"/>
        <v>11.5</v>
      </c>
      <c r="AM11" s="15">
        <f t="shared" si="2"/>
        <v>11.5</v>
      </c>
      <c r="AN11" s="15">
        <f t="shared" si="2"/>
        <v>11.75</v>
      </c>
      <c r="AO11" s="15">
        <f t="shared" si="2"/>
        <v>12</v>
      </c>
      <c r="AP11" s="16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3.5">
      <c r="A12" s="14">
        <v>0.4375</v>
      </c>
      <c r="B12" s="15">
        <v>3.5</v>
      </c>
      <c r="C12" s="15">
        <f t="shared" si="0"/>
        <v>3.75</v>
      </c>
      <c r="D12" s="15">
        <f t="shared" si="0"/>
        <v>4</v>
      </c>
      <c r="E12" s="15">
        <f t="shared" si="0"/>
        <v>4.25</v>
      </c>
      <c r="F12" s="15">
        <f t="shared" si="0"/>
        <v>4.5</v>
      </c>
      <c r="G12" s="15">
        <f t="shared" si="0"/>
        <v>4.75</v>
      </c>
      <c r="H12" s="15">
        <f t="shared" si="0"/>
        <v>5</v>
      </c>
      <c r="I12" s="15">
        <f t="shared" si="0"/>
        <v>5.25</v>
      </c>
      <c r="J12" s="15">
        <f t="shared" si="0"/>
        <v>5.5</v>
      </c>
      <c r="K12" s="15">
        <f t="shared" si="0"/>
        <v>5.75</v>
      </c>
      <c r="L12" s="15">
        <f t="shared" si="0"/>
        <v>6</v>
      </c>
      <c r="M12" s="15">
        <f t="shared" si="0"/>
        <v>6.25</v>
      </c>
      <c r="N12" s="15">
        <f t="shared" si="0"/>
        <v>6.5</v>
      </c>
      <c r="O12" s="15">
        <f t="shared" si="0"/>
        <v>6.75</v>
      </c>
      <c r="P12" s="15">
        <f t="shared" si="0"/>
        <v>7</v>
      </c>
      <c r="Q12" s="15">
        <f t="shared" si="0"/>
        <v>7.25</v>
      </c>
      <c r="R12" s="15">
        <f t="shared" si="0"/>
        <v>7.5</v>
      </c>
      <c r="S12" s="15">
        <f t="shared" si="1"/>
        <v>7.5</v>
      </c>
      <c r="T12" s="15">
        <f t="shared" si="1"/>
        <v>7.5</v>
      </c>
      <c r="U12" s="15">
        <f t="shared" si="1"/>
        <v>7.75</v>
      </c>
      <c r="V12" s="15">
        <f t="shared" si="1"/>
        <v>8</v>
      </c>
      <c r="W12" s="15">
        <f t="shared" si="1"/>
        <v>8.25</v>
      </c>
      <c r="X12" s="15">
        <f t="shared" si="1"/>
        <v>8.5</v>
      </c>
      <c r="Y12" s="15">
        <f t="shared" si="1"/>
        <v>8.75</v>
      </c>
      <c r="Z12" s="15">
        <f t="shared" si="1"/>
        <v>9</v>
      </c>
      <c r="AA12" s="15">
        <f t="shared" si="1"/>
        <v>9.25</v>
      </c>
      <c r="AB12" s="15">
        <f t="shared" si="1"/>
        <v>9.5</v>
      </c>
      <c r="AC12" s="15">
        <f t="shared" si="1"/>
        <v>9.5</v>
      </c>
      <c r="AD12" s="15">
        <f t="shared" si="1"/>
        <v>9.5</v>
      </c>
      <c r="AE12" s="15">
        <f t="shared" si="1"/>
        <v>9.75</v>
      </c>
      <c r="AF12" s="15">
        <f t="shared" si="2"/>
        <v>10</v>
      </c>
      <c r="AG12" s="15">
        <f t="shared" si="2"/>
        <v>10.25</v>
      </c>
      <c r="AH12" s="15">
        <f t="shared" si="2"/>
        <v>10.5</v>
      </c>
      <c r="AI12" s="15">
        <f t="shared" si="2"/>
        <v>10.75</v>
      </c>
      <c r="AJ12" s="15">
        <f t="shared" si="2"/>
        <v>11</v>
      </c>
      <c r="AK12" s="15">
        <f t="shared" si="2"/>
        <v>11.25</v>
      </c>
      <c r="AL12" s="15">
        <f t="shared" si="2"/>
        <v>11.5</v>
      </c>
      <c r="AM12" s="15">
        <f t="shared" si="2"/>
        <v>11.5</v>
      </c>
      <c r="AN12" s="15">
        <f t="shared" si="2"/>
        <v>11.5</v>
      </c>
      <c r="AO12" s="15">
        <f t="shared" si="2"/>
        <v>11.75</v>
      </c>
      <c r="AP12" s="16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3.5">
      <c r="A13" s="14">
        <v>0.4479166666666667</v>
      </c>
      <c r="B13" s="15">
        <v>3.25</v>
      </c>
      <c r="C13" s="15">
        <f t="shared" si="0"/>
        <v>3.5</v>
      </c>
      <c r="D13" s="15">
        <f t="shared" si="0"/>
        <v>3.75</v>
      </c>
      <c r="E13" s="15">
        <f t="shared" si="0"/>
        <v>4</v>
      </c>
      <c r="F13" s="15">
        <f t="shared" si="0"/>
        <v>4.25</v>
      </c>
      <c r="G13" s="15">
        <f t="shared" si="0"/>
        <v>4.5</v>
      </c>
      <c r="H13" s="15">
        <f t="shared" si="0"/>
        <v>4.75</v>
      </c>
      <c r="I13" s="15">
        <f t="shared" si="0"/>
        <v>5</v>
      </c>
      <c r="J13" s="15">
        <f t="shared" si="0"/>
        <v>5.25</v>
      </c>
      <c r="K13" s="15">
        <f t="shared" si="0"/>
        <v>5.5</v>
      </c>
      <c r="L13" s="15">
        <f t="shared" si="0"/>
        <v>5.75</v>
      </c>
      <c r="M13" s="15">
        <f t="shared" si="0"/>
        <v>6</v>
      </c>
      <c r="N13" s="15">
        <f t="shared" si="0"/>
        <v>6.25</v>
      </c>
      <c r="O13" s="15">
        <f t="shared" si="0"/>
        <v>6.5</v>
      </c>
      <c r="P13" s="15">
        <f t="shared" si="0"/>
        <v>6.75</v>
      </c>
      <c r="Q13" s="15">
        <f t="shared" si="0"/>
        <v>7</v>
      </c>
      <c r="R13" s="15">
        <f t="shared" si="0"/>
        <v>7.25</v>
      </c>
      <c r="S13" s="15">
        <f t="shared" si="1"/>
        <v>7.5</v>
      </c>
      <c r="T13" s="15">
        <f t="shared" si="1"/>
        <v>7.5</v>
      </c>
      <c r="U13" s="15">
        <f t="shared" si="1"/>
        <v>7.5</v>
      </c>
      <c r="V13" s="15">
        <f t="shared" si="1"/>
        <v>7.75</v>
      </c>
      <c r="W13" s="15">
        <f t="shared" si="1"/>
        <v>8</v>
      </c>
      <c r="X13" s="15">
        <f t="shared" si="1"/>
        <v>8.25</v>
      </c>
      <c r="Y13" s="15">
        <f t="shared" si="1"/>
        <v>8.5</v>
      </c>
      <c r="Z13" s="15">
        <f t="shared" si="1"/>
        <v>8.75</v>
      </c>
      <c r="AA13" s="15">
        <f t="shared" si="1"/>
        <v>9</v>
      </c>
      <c r="AB13" s="15">
        <f t="shared" si="1"/>
        <v>9.25</v>
      </c>
      <c r="AC13" s="15">
        <f t="shared" si="1"/>
        <v>9.5</v>
      </c>
      <c r="AD13" s="15">
        <f t="shared" si="1"/>
        <v>9.5</v>
      </c>
      <c r="AE13" s="15">
        <f t="shared" si="1"/>
        <v>9.5</v>
      </c>
      <c r="AF13" s="15">
        <f t="shared" si="2"/>
        <v>9.75</v>
      </c>
      <c r="AG13" s="15">
        <f t="shared" si="2"/>
        <v>10</v>
      </c>
      <c r="AH13" s="15">
        <f t="shared" si="2"/>
        <v>10.25</v>
      </c>
      <c r="AI13" s="15">
        <f t="shared" si="2"/>
        <v>10.5</v>
      </c>
      <c r="AJ13" s="15">
        <f t="shared" si="2"/>
        <v>10.75</v>
      </c>
      <c r="AK13" s="15">
        <f t="shared" si="2"/>
        <v>11</v>
      </c>
      <c r="AL13" s="15">
        <f t="shared" si="2"/>
        <v>11.25</v>
      </c>
      <c r="AM13" s="15">
        <f t="shared" si="2"/>
        <v>11.5</v>
      </c>
      <c r="AN13" s="15">
        <f t="shared" si="2"/>
        <v>11.5</v>
      </c>
      <c r="AO13" s="15">
        <f t="shared" si="2"/>
        <v>11.5</v>
      </c>
      <c r="AP13" s="16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3.5">
      <c r="A14" s="14">
        <v>0.4583333333333333</v>
      </c>
      <c r="B14" s="15">
        <v>3</v>
      </c>
      <c r="C14" s="15">
        <f t="shared" si="0"/>
        <v>3.25</v>
      </c>
      <c r="D14" s="15">
        <f t="shared" si="0"/>
        <v>3.5</v>
      </c>
      <c r="E14" s="15">
        <f t="shared" si="0"/>
        <v>3.75</v>
      </c>
      <c r="F14" s="15">
        <f t="shared" si="0"/>
        <v>4</v>
      </c>
      <c r="G14" s="15">
        <f t="shared" si="0"/>
        <v>4.25</v>
      </c>
      <c r="H14" s="15">
        <f t="shared" si="0"/>
        <v>4.5</v>
      </c>
      <c r="I14" s="15">
        <f t="shared" si="0"/>
        <v>4.75</v>
      </c>
      <c r="J14" s="15">
        <f t="shared" si="0"/>
        <v>5</v>
      </c>
      <c r="K14" s="15">
        <f t="shared" si="0"/>
        <v>5.25</v>
      </c>
      <c r="L14" s="15">
        <f t="shared" si="0"/>
        <v>5.5</v>
      </c>
      <c r="M14" s="15">
        <f t="shared" si="0"/>
        <v>5.75</v>
      </c>
      <c r="N14" s="15">
        <f t="shared" si="0"/>
        <v>6</v>
      </c>
      <c r="O14" s="15">
        <f t="shared" si="0"/>
        <v>6.25</v>
      </c>
      <c r="P14" s="15">
        <f t="shared" si="0"/>
        <v>6.5</v>
      </c>
      <c r="Q14" s="15">
        <f t="shared" si="0"/>
        <v>6.75</v>
      </c>
      <c r="R14" s="15">
        <f t="shared" si="0"/>
        <v>7</v>
      </c>
      <c r="S14" s="15">
        <f t="shared" si="1"/>
        <v>7.25</v>
      </c>
      <c r="T14" s="15">
        <f t="shared" si="1"/>
        <v>7.5</v>
      </c>
      <c r="U14" s="15">
        <f t="shared" si="1"/>
        <v>7.5</v>
      </c>
      <c r="V14" s="15">
        <f t="shared" si="1"/>
        <v>7.5</v>
      </c>
      <c r="W14" s="15">
        <f t="shared" si="1"/>
        <v>7.75</v>
      </c>
      <c r="X14" s="15">
        <f t="shared" si="1"/>
        <v>8</v>
      </c>
      <c r="Y14" s="15">
        <f t="shared" si="1"/>
        <v>8.25</v>
      </c>
      <c r="Z14" s="15">
        <f t="shared" si="1"/>
        <v>8.5</v>
      </c>
      <c r="AA14" s="15">
        <f t="shared" si="1"/>
        <v>8.75</v>
      </c>
      <c r="AB14" s="15">
        <f t="shared" si="1"/>
        <v>9</v>
      </c>
      <c r="AC14" s="15">
        <f t="shared" si="1"/>
        <v>9.25</v>
      </c>
      <c r="AD14" s="15">
        <f t="shared" si="1"/>
        <v>9.5</v>
      </c>
      <c r="AE14" s="15">
        <f t="shared" si="1"/>
        <v>9.5</v>
      </c>
      <c r="AF14" s="15">
        <f t="shared" si="2"/>
        <v>9.5</v>
      </c>
      <c r="AG14" s="15">
        <f t="shared" si="2"/>
        <v>9.75</v>
      </c>
      <c r="AH14" s="15">
        <f t="shared" si="2"/>
        <v>10</v>
      </c>
      <c r="AI14" s="15">
        <f t="shared" si="2"/>
        <v>10.25</v>
      </c>
      <c r="AJ14" s="15">
        <f t="shared" si="2"/>
        <v>10.5</v>
      </c>
      <c r="AK14" s="15">
        <f t="shared" si="2"/>
        <v>10.75</v>
      </c>
      <c r="AL14" s="15">
        <f t="shared" si="2"/>
        <v>11</v>
      </c>
      <c r="AM14" s="15">
        <f t="shared" si="2"/>
        <v>11.25</v>
      </c>
      <c r="AN14" s="15">
        <f t="shared" si="2"/>
        <v>11.5</v>
      </c>
      <c r="AO14" s="15">
        <f t="shared" si="2"/>
        <v>11.5</v>
      </c>
      <c r="AP14" s="16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3.5">
      <c r="A15" s="14">
        <v>0.46875</v>
      </c>
      <c r="B15" s="15">
        <v>2.75</v>
      </c>
      <c r="C15" s="15">
        <f t="shared" si="0"/>
        <v>3</v>
      </c>
      <c r="D15" s="15">
        <f t="shared" si="0"/>
        <v>3.25</v>
      </c>
      <c r="E15" s="15">
        <f t="shared" si="0"/>
        <v>3.5</v>
      </c>
      <c r="F15" s="15">
        <f t="shared" si="0"/>
        <v>3.75</v>
      </c>
      <c r="G15" s="15">
        <f t="shared" si="0"/>
        <v>4</v>
      </c>
      <c r="H15" s="15">
        <f t="shared" si="0"/>
        <v>4.25</v>
      </c>
      <c r="I15" s="15">
        <f t="shared" si="0"/>
        <v>4.5</v>
      </c>
      <c r="J15" s="15">
        <f t="shared" si="0"/>
        <v>4.75</v>
      </c>
      <c r="K15" s="15">
        <f t="shared" si="0"/>
        <v>5</v>
      </c>
      <c r="L15" s="15">
        <f t="shared" si="0"/>
        <v>5.25</v>
      </c>
      <c r="M15" s="15">
        <f t="shared" si="0"/>
        <v>5.5</v>
      </c>
      <c r="N15" s="15">
        <f t="shared" si="0"/>
        <v>5.75</v>
      </c>
      <c r="O15" s="15">
        <f t="shared" si="0"/>
        <v>6</v>
      </c>
      <c r="P15" s="15">
        <f t="shared" si="0"/>
        <v>6.25</v>
      </c>
      <c r="Q15" s="15">
        <f t="shared" si="0"/>
        <v>6.5</v>
      </c>
      <c r="R15" s="15">
        <f t="shared" si="0"/>
        <v>6.75</v>
      </c>
      <c r="S15" s="15">
        <f t="shared" si="1"/>
        <v>7</v>
      </c>
      <c r="T15" s="15">
        <f t="shared" si="1"/>
        <v>7.25</v>
      </c>
      <c r="U15" s="15">
        <f t="shared" si="1"/>
        <v>7.5</v>
      </c>
      <c r="V15" s="15">
        <f t="shared" si="1"/>
        <v>7.5</v>
      </c>
      <c r="W15" s="15">
        <f t="shared" si="1"/>
        <v>7.5</v>
      </c>
      <c r="X15" s="15">
        <f t="shared" si="1"/>
        <v>7.75</v>
      </c>
      <c r="Y15" s="15">
        <f t="shared" si="1"/>
        <v>8</v>
      </c>
      <c r="Z15" s="15">
        <f t="shared" si="1"/>
        <v>8.25</v>
      </c>
      <c r="AA15" s="15">
        <f t="shared" si="1"/>
        <v>8.5</v>
      </c>
      <c r="AB15" s="15">
        <f t="shared" si="1"/>
        <v>8.75</v>
      </c>
      <c r="AC15" s="15">
        <f t="shared" si="1"/>
        <v>9</v>
      </c>
      <c r="AD15" s="15">
        <f t="shared" si="1"/>
        <v>9.25</v>
      </c>
      <c r="AE15" s="15">
        <f t="shared" si="1"/>
        <v>9.5</v>
      </c>
      <c r="AF15" s="15">
        <f t="shared" si="2"/>
        <v>9.5</v>
      </c>
      <c r="AG15" s="15">
        <f t="shared" si="2"/>
        <v>9.5</v>
      </c>
      <c r="AH15" s="15">
        <f t="shared" si="2"/>
        <v>9.75</v>
      </c>
      <c r="AI15" s="15">
        <f t="shared" si="2"/>
        <v>10</v>
      </c>
      <c r="AJ15" s="15">
        <f t="shared" si="2"/>
        <v>10.25</v>
      </c>
      <c r="AK15" s="15">
        <f t="shared" si="2"/>
        <v>10.5</v>
      </c>
      <c r="AL15" s="15">
        <f t="shared" si="2"/>
        <v>10.75</v>
      </c>
      <c r="AM15" s="15">
        <f t="shared" si="2"/>
        <v>11</v>
      </c>
      <c r="AN15" s="15">
        <f t="shared" si="2"/>
        <v>11.25</v>
      </c>
      <c r="AO15" s="15">
        <f t="shared" si="2"/>
        <v>11.5</v>
      </c>
      <c r="AP15" s="16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3.5">
      <c r="A16" s="14">
        <v>0.4791666666666667</v>
      </c>
      <c r="B16" s="15">
        <v>2.5</v>
      </c>
      <c r="C16" s="15">
        <f t="shared" si="0"/>
        <v>2.75</v>
      </c>
      <c r="D16" s="15">
        <f t="shared" si="0"/>
        <v>3</v>
      </c>
      <c r="E16" s="15">
        <f t="shared" si="0"/>
        <v>3.25</v>
      </c>
      <c r="F16" s="15">
        <f t="shared" si="0"/>
        <v>3.5</v>
      </c>
      <c r="G16" s="15">
        <f t="shared" si="0"/>
        <v>3.75</v>
      </c>
      <c r="H16" s="15">
        <f t="shared" si="0"/>
        <v>4</v>
      </c>
      <c r="I16" s="15">
        <f t="shared" si="0"/>
        <v>4.25</v>
      </c>
      <c r="J16" s="15">
        <f t="shared" si="0"/>
        <v>4.5</v>
      </c>
      <c r="K16" s="15">
        <f t="shared" si="0"/>
        <v>4.75</v>
      </c>
      <c r="L16" s="15">
        <f t="shared" si="0"/>
        <v>5</v>
      </c>
      <c r="M16" s="15">
        <f t="shared" si="0"/>
        <v>5.25</v>
      </c>
      <c r="N16" s="15">
        <f t="shared" si="0"/>
        <v>5.5</v>
      </c>
      <c r="O16" s="15">
        <f t="shared" si="0"/>
        <v>5.75</v>
      </c>
      <c r="P16" s="15">
        <f t="shared" si="0"/>
        <v>6</v>
      </c>
      <c r="Q16" s="15">
        <f t="shared" si="0"/>
        <v>6.25</v>
      </c>
      <c r="R16" s="15">
        <f t="shared" si="0"/>
        <v>6.5</v>
      </c>
      <c r="S16" s="15">
        <f t="shared" si="1"/>
        <v>6.75</v>
      </c>
      <c r="T16" s="15">
        <f t="shared" si="1"/>
        <v>7</v>
      </c>
      <c r="U16" s="15">
        <f t="shared" si="1"/>
        <v>7.25</v>
      </c>
      <c r="V16" s="15">
        <f t="shared" si="1"/>
        <v>7.5</v>
      </c>
      <c r="W16" s="15">
        <f t="shared" si="1"/>
        <v>7.5</v>
      </c>
      <c r="X16" s="15">
        <f t="shared" si="1"/>
        <v>7.5</v>
      </c>
      <c r="Y16" s="15">
        <f t="shared" si="1"/>
        <v>7.75</v>
      </c>
      <c r="Z16" s="15">
        <f t="shared" si="1"/>
        <v>8</v>
      </c>
      <c r="AA16" s="15">
        <f t="shared" si="1"/>
        <v>8.25</v>
      </c>
      <c r="AB16" s="15">
        <f t="shared" si="1"/>
        <v>8.5</v>
      </c>
      <c r="AC16" s="15">
        <f t="shared" si="1"/>
        <v>8.75</v>
      </c>
      <c r="AD16" s="15">
        <f t="shared" si="1"/>
        <v>9</v>
      </c>
      <c r="AE16" s="15">
        <f t="shared" si="1"/>
        <v>9.25</v>
      </c>
      <c r="AF16" s="15">
        <f t="shared" si="2"/>
        <v>9.5</v>
      </c>
      <c r="AG16" s="15">
        <f t="shared" si="2"/>
        <v>9.5</v>
      </c>
      <c r="AH16" s="15">
        <f t="shared" si="2"/>
        <v>9.5</v>
      </c>
      <c r="AI16" s="15">
        <f t="shared" si="2"/>
        <v>9.75</v>
      </c>
      <c r="AJ16" s="15">
        <f t="shared" si="2"/>
        <v>10</v>
      </c>
      <c r="AK16" s="15">
        <f t="shared" si="2"/>
        <v>10.25</v>
      </c>
      <c r="AL16" s="15">
        <f t="shared" si="2"/>
        <v>10.5</v>
      </c>
      <c r="AM16" s="15">
        <f t="shared" si="2"/>
        <v>10.75</v>
      </c>
      <c r="AN16" s="15">
        <f t="shared" si="2"/>
        <v>11</v>
      </c>
      <c r="AO16" s="15">
        <f t="shared" si="2"/>
        <v>11.25</v>
      </c>
      <c r="AP16" s="16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3.5">
      <c r="A17" s="14">
        <v>0.4895833333333333</v>
      </c>
      <c r="B17" s="15">
        <v>2.25</v>
      </c>
      <c r="C17" s="15">
        <f t="shared" si="0"/>
        <v>2.5</v>
      </c>
      <c r="D17" s="15">
        <f t="shared" si="0"/>
        <v>2.75</v>
      </c>
      <c r="E17" s="15">
        <f t="shared" si="0"/>
        <v>3</v>
      </c>
      <c r="F17" s="15">
        <f t="shared" si="0"/>
        <v>3.25</v>
      </c>
      <c r="G17" s="15">
        <f t="shared" si="0"/>
        <v>3.5</v>
      </c>
      <c r="H17" s="15">
        <f t="shared" si="0"/>
        <v>3.75</v>
      </c>
      <c r="I17" s="15">
        <f t="shared" si="0"/>
        <v>4</v>
      </c>
      <c r="J17" s="15">
        <f t="shared" si="0"/>
        <v>4.25</v>
      </c>
      <c r="K17" s="15">
        <f t="shared" si="0"/>
        <v>4.5</v>
      </c>
      <c r="L17" s="15">
        <f t="shared" si="0"/>
        <v>4.75</v>
      </c>
      <c r="M17" s="15">
        <f t="shared" si="0"/>
        <v>5</v>
      </c>
      <c r="N17" s="15">
        <f t="shared" si="0"/>
        <v>5.25</v>
      </c>
      <c r="O17" s="15">
        <f t="shared" si="0"/>
        <v>5.5</v>
      </c>
      <c r="P17" s="15">
        <f t="shared" si="0"/>
        <v>5.75</v>
      </c>
      <c r="Q17" s="15">
        <f t="shared" si="0"/>
        <v>6</v>
      </c>
      <c r="R17" s="15">
        <f t="shared" si="0"/>
        <v>6.25</v>
      </c>
      <c r="S17" s="15">
        <f t="shared" si="1"/>
        <v>6.5</v>
      </c>
      <c r="T17" s="15">
        <f t="shared" si="1"/>
        <v>6.75</v>
      </c>
      <c r="U17" s="15">
        <f t="shared" si="1"/>
        <v>7</v>
      </c>
      <c r="V17" s="15">
        <f t="shared" si="1"/>
        <v>7.25</v>
      </c>
      <c r="W17" s="15">
        <f t="shared" si="1"/>
        <v>7.5</v>
      </c>
      <c r="X17" s="15">
        <f t="shared" si="1"/>
        <v>7.5</v>
      </c>
      <c r="Y17" s="15">
        <f t="shared" si="1"/>
        <v>7.5</v>
      </c>
      <c r="Z17" s="15">
        <f t="shared" si="1"/>
        <v>7.75</v>
      </c>
      <c r="AA17" s="15">
        <f t="shared" si="1"/>
        <v>8</v>
      </c>
      <c r="AB17" s="15">
        <f t="shared" si="1"/>
        <v>8.25</v>
      </c>
      <c r="AC17" s="15">
        <f t="shared" si="1"/>
        <v>8.5</v>
      </c>
      <c r="AD17" s="15">
        <f t="shared" si="1"/>
        <v>8.75</v>
      </c>
      <c r="AE17" s="15">
        <f t="shared" si="1"/>
        <v>9</v>
      </c>
      <c r="AF17" s="15">
        <f t="shared" si="2"/>
        <v>9.25</v>
      </c>
      <c r="AG17" s="15">
        <f t="shared" si="2"/>
        <v>9.5</v>
      </c>
      <c r="AH17" s="15">
        <f t="shared" si="2"/>
        <v>9.5</v>
      </c>
      <c r="AI17" s="15">
        <f t="shared" si="2"/>
        <v>9.5</v>
      </c>
      <c r="AJ17" s="15">
        <f t="shared" si="2"/>
        <v>9.75</v>
      </c>
      <c r="AK17" s="15">
        <f t="shared" si="2"/>
        <v>10</v>
      </c>
      <c r="AL17" s="15">
        <f t="shared" si="2"/>
        <v>10.25</v>
      </c>
      <c r="AM17" s="15">
        <f t="shared" si="2"/>
        <v>10.5</v>
      </c>
      <c r="AN17" s="15">
        <f t="shared" si="2"/>
        <v>10.75</v>
      </c>
      <c r="AO17" s="15">
        <f t="shared" si="2"/>
        <v>11</v>
      </c>
      <c r="AP17" s="16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3.5">
      <c r="A18" s="14">
        <v>0.5</v>
      </c>
      <c r="B18" s="15">
        <v>2</v>
      </c>
      <c r="C18" s="15">
        <f t="shared" si="0"/>
        <v>2.25</v>
      </c>
      <c r="D18" s="15">
        <f t="shared" si="0"/>
        <v>2.5</v>
      </c>
      <c r="E18" s="15">
        <f t="shared" si="0"/>
        <v>2.75</v>
      </c>
      <c r="F18" s="15">
        <f t="shared" si="0"/>
        <v>3</v>
      </c>
      <c r="G18" s="15">
        <f t="shared" si="0"/>
        <v>3.25</v>
      </c>
      <c r="H18" s="15">
        <f t="shared" si="0"/>
        <v>3.5</v>
      </c>
      <c r="I18" s="15">
        <f t="shared" si="0"/>
        <v>3.75</v>
      </c>
      <c r="J18" s="15">
        <f t="shared" si="0"/>
        <v>4</v>
      </c>
      <c r="K18" s="15">
        <f t="shared" si="0"/>
        <v>4.25</v>
      </c>
      <c r="L18" s="15">
        <f t="shared" si="0"/>
        <v>4.5</v>
      </c>
      <c r="M18" s="15">
        <f t="shared" si="0"/>
        <v>4.75</v>
      </c>
      <c r="N18" s="15">
        <f t="shared" si="0"/>
        <v>5</v>
      </c>
      <c r="O18" s="15">
        <f t="shared" si="0"/>
        <v>5.25</v>
      </c>
      <c r="P18" s="15">
        <f t="shared" si="0"/>
        <v>5.5</v>
      </c>
      <c r="Q18" s="15">
        <f t="shared" si="0"/>
        <v>5.75</v>
      </c>
      <c r="R18" s="15">
        <f>Q17</f>
        <v>6</v>
      </c>
      <c r="S18" s="15">
        <f>R17</f>
        <v>6.25</v>
      </c>
      <c r="T18" s="15">
        <f>S17</f>
        <v>6.5</v>
      </c>
      <c r="U18" s="15">
        <f t="shared" si="1"/>
        <v>6.75</v>
      </c>
      <c r="V18" s="15">
        <f t="shared" si="1"/>
        <v>7</v>
      </c>
      <c r="W18" s="15">
        <f t="shared" si="1"/>
        <v>7.25</v>
      </c>
      <c r="X18" s="15">
        <f t="shared" si="1"/>
        <v>7.5</v>
      </c>
      <c r="Y18" s="15">
        <f t="shared" si="1"/>
        <v>7.5</v>
      </c>
      <c r="Z18" s="15">
        <f t="shared" si="1"/>
        <v>7.5</v>
      </c>
      <c r="AA18" s="15">
        <f t="shared" si="1"/>
        <v>7.75</v>
      </c>
      <c r="AB18" s="15">
        <f t="shared" si="1"/>
        <v>8</v>
      </c>
      <c r="AC18" s="15">
        <f t="shared" si="1"/>
        <v>8.25</v>
      </c>
      <c r="AD18" s="15">
        <f t="shared" si="1"/>
        <v>8.5</v>
      </c>
      <c r="AE18" s="15">
        <f t="shared" si="1"/>
        <v>8.75</v>
      </c>
      <c r="AF18" s="15">
        <f t="shared" si="2"/>
        <v>9</v>
      </c>
      <c r="AG18" s="15">
        <f t="shared" si="2"/>
        <v>9.25</v>
      </c>
      <c r="AH18" s="15">
        <f t="shared" si="2"/>
        <v>9.5</v>
      </c>
      <c r="AI18" s="15">
        <f t="shared" si="2"/>
        <v>9.5</v>
      </c>
      <c r="AJ18" s="15">
        <f t="shared" si="2"/>
        <v>9.5</v>
      </c>
      <c r="AK18" s="15">
        <f t="shared" si="2"/>
        <v>9.75</v>
      </c>
      <c r="AL18" s="15">
        <f t="shared" si="2"/>
        <v>10</v>
      </c>
      <c r="AM18" s="15">
        <f t="shared" si="2"/>
        <v>10.25</v>
      </c>
      <c r="AN18" s="15">
        <f t="shared" si="2"/>
        <v>10.5</v>
      </c>
      <c r="AO18" s="15">
        <f t="shared" si="2"/>
        <v>10.75</v>
      </c>
      <c r="AP18" s="16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3.5">
      <c r="A19" s="17">
        <v>0.5416666666666666</v>
      </c>
      <c r="B19" s="18">
        <v>2</v>
      </c>
      <c r="C19" s="18">
        <v>2</v>
      </c>
      <c r="D19" s="18">
        <v>2.25</v>
      </c>
      <c r="E19" s="18">
        <v>2.5</v>
      </c>
      <c r="F19" s="18">
        <v>2.75</v>
      </c>
      <c r="G19" s="18">
        <v>3</v>
      </c>
      <c r="H19" s="18">
        <v>3.25</v>
      </c>
      <c r="I19" s="18">
        <v>3.5</v>
      </c>
      <c r="J19" s="18">
        <v>3.75</v>
      </c>
      <c r="K19" s="18">
        <v>4</v>
      </c>
      <c r="L19" s="18">
        <v>4.25</v>
      </c>
      <c r="M19" s="18">
        <v>4.5</v>
      </c>
      <c r="N19" s="18">
        <v>4.75</v>
      </c>
      <c r="O19" s="18">
        <v>5</v>
      </c>
      <c r="P19" s="18">
        <v>5.25</v>
      </c>
      <c r="Q19" s="18">
        <v>5.5</v>
      </c>
      <c r="R19" s="18">
        <v>5.75</v>
      </c>
      <c r="S19" s="18">
        <v>6</v>
      </c>
      <c r="T19" s="18">
        <v>6.25</v>
      </c>
      <c r="U19" s="18">
        <v>6.5</v>
      </c>
      <c r="V19" s="18">
        <v>6.75</v>
      </c>
      <c r="W19" s="18">
        <v>7</v>
      </c>
      <c r="X19" s="18">
        <v>7.25</v>
      </c>
      <c r="Y19" s="18">
        <v>7.5</v>
      </c>
      <c r="Z19" s="18">
        <v>7.5</v>
      </c>
      <c r="AA19" s="18">
        <v>7.5</v>
      </c>
      <c r="AB19" s="18">
        <v>7.75</v>
      </c>
      <c r="AC19" s="18">
        <v>8</v>
      </c>
      <c r="AD19" s="18">
        <v>8.25</v>
      </c>
      <c r="AE19" s="18">
        <v>8.5</v>
      </c>
      <c r="AF19" s="18">
        <v>8.75</v>
      </c>
      <c r="AG19" s="18">
        <v>9</v>
      </c>
      <c r="AH19" s="18">
        <v>9.25</v>
      </c>
      <c r="AI19" s="18">
        <f>AI18</f>
        <v>9.5</v>
      </c>
      <c r="AJ19" s="18">
        <f>AJ18</f>
        <v>9.5</v>
      </c>
      <c r="AK19" s="18">
        <v>9.5</v>
      </c>
      <c r="AL19" s="18">
        <v>9.75</v>
      </c>
      <c r="AM19" s="18">
        <v>10</v>
      </c>
      <c r="AN19" s="18">
        <v>10.25</v>
      </c>
      <c r="AO19" s="18">
        <v>10.5</v>
      </c>
      <c r="AP19" s="19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4.25" thickBot="1"/>
    <row r="22" spans="1:5" ht="13.5">
      <c r="A22" s="5" t="s">
        <v>15</v>
      </c>
      <c r="B22" s="6"/>
      <c r="D22" s="5" t="s">
        <v>16</v>
      </c>
      <c r="E22" s="6"/>
    </row>
    <row r="23" spans="1:5" ht="13.5">
      <c r="A23" s="7">
        <v>0.3333333333333333</v>
      </c>
      <c r="B23" s="8">
        <v>1</v>
      </c>
      <c r="D23" s="7">
        <v>0.625</v>
      </c>
      <c r="E23" s="8">
        <v>1</v>
      </c>
    </row>
    <row r="24" spans="1:5" ht="13.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3.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3.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3.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3.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3.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3.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3.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3.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3.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3.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3.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3.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3.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3.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3.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4.2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3.5">
      <c r="D41" s="7">
        <v>0.8125</v>
      </c>
      <c r="E41" s="8">
        <f aca="true" t="shared" si="5" ref="E41:E56">E40+1</f>
        <v>19</v>
      </c>
    </row>
    <row r="42" spans="4:5" ht="13.5">
      <c r="D42" s="7">
        <v>0.8229166666666666</v>
      </c>
      <c r="E42" s="8">
        <f t="shared" si="5"/>
        <v>20</v>
      </c>
    </row>
    <row r="43" spans="4:5" ht="13.5">
      <c r="D43" s="7">
        <v>0.8333333333333334</v>
      </c>
      <c r="E43" s="8">
        <f t="shared" si="5"/>
        <v>21</v>
      </c>
    </row>
    <row r="44" spans="4:5" ht="13.5">
      <c r="D44" s="7">
        <v>0.84375</v>
      </c>
      <c r="E44" s="8">
        <f t="shared" si="5"/>
        <v>22</v>
      </c>
    </row>
    <row r="45" spans="4:5" ht="13.5">
      <c r="D45" s="7">
        <v>0.8541666666666666</v>
      </c>
      <c r="E45" s="8">
        <f t="shared" si="5"/>
        <v>23</v>
      </c>
    </row>
    <row r="46" spans="4:5" ht="13.5">
      <c r="D46" s="7">
        <v>0.8645833333333334</v>
      </c>
      <c r="E46" s="8">
        <f t="shared" si="5"/>
        <v>24</v>
      </c>
    </row>
    <row r="47" spans="4:5" ht="13.5">
      <c r="D47" s="7">
        <v>0.875</v>
      </c>
      <c r="E47" s="8">
        <f t="shared" si="5"/>
        <v>25</v>
      </c>
    </row>
    <row r="48" spans="4:5" ht="13.5">
      <c r="D48" s="7">
        <v>0.8854166666666666</v>
      </c>
      <c r="E48" s="8">
        <f t="shared" si="5"/>
        <v>26</v>
      </c>
    </row>
    <row r="49" spans="4:5" ht="13.5">
      <c r="D49" s="7">
        <v>0.8958333333333334</v>
      </c>
      <c r="E49" s="8">
        <f t="shared" si="5"/>
        <v>27</v>
      </c>
    </row>
    <row r="50" spans="4:5" ht="13.5">
      <c r="D50" s="7">
        <v>0.90625</v>
      </c>
      <c r="E50" s="8">
        <f t="shared" si="5"/>
        <v>28</v>
      </c>
    </row>
    <row r="51" spans="4:5" ht="13.5">
      <c r="D51" s="7">
        <v>0.9166666666666666</v>
      </c>
      <c r="E51" s="8">
        <f t="shared" si="5"/>
        <v>29</v>
      </c>
    </row>
    <row r="52" spans="4:5" ht="13.5">
      <c r="D52" s="7">
        <v>0.9270833333333334</v>
      </c>
      <c r="E52" s="8">
        <f t="shared" si="5"/>
        <v>30</v>
      </c>
    </row>
    <row r="53" spans="4:5" ht="13.5">
      <c r="D53" s="7">
        <v>0.9375</v>
      </c>
      <c r="E53" s="8">
        <f t="shared" si="5"/>
        <v>31</v>
      </c>
    </row>
    <row r="54" spans="4:5" ht="13.5">
      <c r="D54" s="7">
        <v>0.9479166666666666</v>
      </c>
      <c r="E54" s="8">
        <f t="shared" si="5"/>
        <v>32</v>
      </c>
    </row>
    <row r="55" spans="4:5" ht="13.5">
      <c r="D55" s="7">
        <v>0.9583333333333334</v>
      </c>
      <c r="E55" s="8">
        <f t="shared" si="5"/>
        <v>33</v>
      </c>
    </row>
    <row r="56" spans="4:5" ht="13.5">
      <c r="D56" s="7">
        <v>0.96875</v>
      </c>
      <c r="E56" s="8">
        <f t="shared" si="5"/>
        <v>34</v>
      </c>
    </row>
    <row r="57" spans="4:5" ht="13.5">
      <c r="D57" s="7">
        <v>0.9791666666666666</v>
      </c>
      <c r="E57" s="8">
        <f>E56+1</f>
        <v>35</v>
      </c>
    </row>
    <row r="58" spans="4:5" ht="13.5">
      <c r="D58" s="7">
        <v>0.9895833333333334</v>
      </c>
      <c r="E58" s="8">
        <f>E57+1</f>
        <v>36</v>
      </c>
    </row>
    <row r="59" spans="4:5" ht="14.25" thickBot="1">
      <c r="D59" s="11">
        <v>1</v>
      </c>
      <c r="E59" s="10">
        <f>E58+1</f>
        <v>37</v>
      </c>
    </row>
    <row r="62" ht="13.5">
      <c r="A62" s="2" t="s">
        <v>17</v>
      </c>
    </row>
    <row r="63" ht="13.5">
      <c r="A63" s="3" t="s">
        <v>18</v>
      </c>
    </row>
    <row r="64" ht="13.5">
      <c r="A64" s="3" t="s">
        <v>19</v>
      </c>
    </row>
    <row r="65" ht="13.5">
      <c r="A65" s="3" t="s">
        <v>20</v>
      </c>
    </row>
    <row r="66" ht="13.5">
      <c r="A66" s="3" t="s">
        <v>21</v>
      </c>
    </row>
    <row r="67" ht="13.5">
      <c r="A67" s="3" t="s">
        <v>22</v>
      </c>
    </row>
    <row r="68" ht="13.5">
      <c r="A68" s="3" t="s">
        <v>23</v>
      </c>
    </row>
    <row r="69" ht="13.5">
      <c r="A69" s="4" t="s">
        <v>24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kita</cp:lastModifiedBy>
  <cp:lastPrinted>2013-03-11T09:59:08Z</cp:lastPrinted>
  <dcterms:created xsi:type="dcterms:W3CDTF">1998-04-17T01:29:38Z</dcterms:created>
  <dcterms:modified xsi:type="dcterms:W3CDTF">2018-03-08T06:48:42Z</dcterms:modified>
  <cp:category/>
  <cp:version/>
  <cp:contentType/>
  <cp:contentStatus/>
</cp:coreProperties>
</file>